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Wydatki" sheetId="1" r:id="rId1"/>
  </sheets>
  <definedNames>
    <definedName name="_xlnm.Print_Titles" localSheetId="0">'Wydatki'!$5:$7</definedName>
  </definedNames>
  <calcPr fullCalcOnLoad="1"/>
</workbook>
</file>

<file path=xl/sharedStrings.xml><?xml version="1.0" encoding="utf-8"?>
<sst xmlns="http://schemas.openxmlformats.org/spreadsheetml/2006/main" count="150" uniqueCount="138">
  <si>
    <t>Dział/</t>
  </si>
  <si>
    <t>Rolnictwo i łowiectwo</t>
  </si>
  <si>
    <t>Inspekcja Weterynaryjna</t>
  </si>
  <si>
    <t>Izby rolnicze</t>
  </si>
  <si>
    <t>Pozostała działalność</t>
  </si>
  <si>
    <t>Leśnictwo</t>
  </si>
  <si>
    <t>Gospodarka leśna</t>
  </si>
  <si>
    <t>Nadzór nad gospodarką leśną</t>
  </si>
  <si>
    <t>Wytwarzanie i zaopatrywanie w energię elektryczną, gaz i wodę</t>
  </si>
  <si>
    <t>Dostarczanie ciepła</t>
  </si>
  <si>
    <t>Transport i łączność</t>
  </si>
  <si>
    <t>Lokalny transport zbiorowy</t>
  </si>
  <si>
    <t>Drogi publiczne w miastach na prawach powiatu</t>
  </si>
  <si>
    <t>Drogi publiczne gminne</t>
  </si>
  <si>
    <t>Turystyka</t>
  </si>
  <si>
    <t>Zadania w zakresie upowszechniania turystyki</t>
  </si>
  <si>
    <t>Gospodarka mieszkaniowa</t>
  </si>
  <si>
    <r>
      <t>Gospodarka gruntami i nieruchomościami</t>
    </r>
    <r>
      <rPr>
        <b/>
        <sz val="10"/>
        <rFont val="Arial"/>
        <family val="2"/>
      </rPr>
      <t xml:space="preserve"> </t>
    </r>
  </si>
  <si>
    <t>Towarzystwa Budownictwa Społecznego</t>
  </si>
  <si>
    <t>Działalność usługowa</t>
  </si>
  <si>
    <t>Plany zagospodarowania przestrzennego</t>
  </si>
  <si>
    <t>Prace geodezyjne i kartograficzne /nieinwestycyjne/</t>
  </si>
  <si>
    <t xml:space="preserve">Opracowania geodezyjne i kartograficzne </t>
  </si>
  <si>
    <t>Nadzór budowlany</t>
  </si>
  <si>
    <t>Cmentarze</t>
  </si>
  <si>
    <t>Administracja publiczna</t>
  </si>
  <si>
    <t>Urzędy wojewódzkie</t>
  </si>
  <si>
    <t>Starostwa powiatowe</t>
  </si>
  <si>
    <t>Rady gmin /miast i miast na prawach powiatu/</t>
  </si>
  <si>
    <t>Urzędy gmin /miast i miast na prawach powiatu/</t>
  </si>
  <si>
    <t>Komisje poborowe</t>
  </si>
  <si>
    <t>Pobór podatków</t>
  </si>
  <si>
    <t>Urzędy naczelnych organów władzy państwowej, kontroli i ochrony prawa oraz sądownictwa</t>
  </si>
  <si>
    <t>Urzędy naczelnych organów władzy państwowej, kontroli i ochrony prawa</t>
  </si>
  <si>
    <t>Referenda ogólnokrajowe i konstytucyjne</t>
  </si>
  <si>
    <t>Bezpieczeństwo publiczne i ochrona przeciwpożarowa</t>
  </si>
  <si>
    <t>Komendy powiatowe Policji</t>
  </si>
  <si>
    <t>Komendy powiatowe Państwowej Straży Pożarnej</t>
  </si>
  <si>
    <t xml:space="preserve">Ochotnicze straże pożarne </t>
  </si>
  <si>
    <t>Obrona cywilna</t>
  </si>
  <si>
    <t>Zadania ratownictwa górskiego i wodnego</t>
  </si>
  <si>
    <t>Straż Miejska</t>
  </si>
  <si>
    <t>Usuwanie skutków klęsk żywiołowych</t>
  </si>
  <si>
    <t>010</t>
  </si>
  <si>
    <t>Obsługa długu publicznego</t>
  </si>
  <si>
    <t>Obsługa papierów wartościowych, kredytów i pożyczek jednostek samorządu terytorialnego</t>
  </si>
  <si>
    <t>Różne rozliczenia</t>
  </si>
  <si>
    <t xml:space="preserve">Rezerwy ogólne i celowe </t>
  </si>
  <si>
    <t>Oświata i wychowanie</t>
  </si>
  <si>
    <t>Szkoły podstawowe</t>
  </si>
  <si>
    <t>Szkoły podstawowe specjalne</t>
  </si>
  <si>
    <t>Przedszkola przy szkołach podstawowych</t>
  </si>
  <si>
    <t>Gimnazja</t>
  </si>
  <si>
    <t>Gimnazja specjalne</t>
  </si>
  <si>
    <t>Dowożenie uczniów do szkół</t>
  </si>
  <si>
    <t>Licea ogólnokształcące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</si>
  <si>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</si>
  <si>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</si>
  <si>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</si>
  <si>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</si>
  <si>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</si>
  <si>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Dokształcanie i doskonalenie nauczycieli</t>
  </si>
  <si>
    <t>Ochrona zdrowia</t>
  </si>
  <si>
    <t>Programy polityki zdrowotnej</t>
  </si>
  <si>
    <t>Zapobieganie i zwalczanie AIDS</t>
  </si>
  <si>
    <t>Zwalczanie narkomanii</t>
  </si>
  <si>
    <t>Przeciwdziałanie alkoholizmowi</t>
  </si>
  <si>
    <t>Składki na ubezpieczenie zdrowotne oraz świadczenia dla osób nie objętych obowiązkiem ubezpieczenia zdrowotnego</t>
  </si>
  <si>
    <t>Izby wytrzeźwień</t>
  </si>
  <si>
    <t xml:space="preserve">Pozostała działalność </t>
  </si>
  <si>
    <t>Opieka społeczna</t>
  </si>
  <si>
    <t>Placówki opiekuńczo-wychowawcze</t>
  </si>
  <si>
    <t>Domy pomocy społecznej</t>
  </si>
  <si>
    <t>Ośrodki wsparcia</t>
  </si>
  <si>
    <t>Rodziny zastępcze</t>
  </si>
  <si>
    <t xml:space="preserve">Żłobki 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</si>
  <si>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</si>
  <si>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</si>
  <si>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Dodatki mieszkaniowe</t>
  </si>
  <si>
    <t xml:space="preserve">Zasiłki rodzinne, pielęgnacyjne i wychowawcze </t>
  </si>
  <si>
    <t>Powiatowe centra pomocy rodzinie</t>
  </si>
  <si>
    <t xml:space="preserve">Ośrodki pomocy społecznej  </t>
  </si>
  <si>
    <t>Jednostki specjalistycznego poradnictwa, mieszkania chronione i ośrodki interwencji kryzysowej</t>
  </si>
  <si>
    <t xml:space="preserve">Zespoły ds. orzekania o stopniu niepełnosprawności </t>
  </si>
  <si>
    <t>Ośrodki adopcyjno - opiekuńcze</t>
  </si>
  <si>
    <t>Usługi opiekuńcze i specjalistyczne usługi opiekuńcze</t>
  </si>
  <si>
    <t>Powiatowe urzędy pracy</t>
  </si>
  <si>
    <t>Edukacyjna opieka wychowawcza</t>
  </si>
  <si>
    <t>Świetlice szkolne</t>
  </si>
  <si>
    <t>Specjalne ośrodki szkolno-wychowawcze</t>
  </si>
  <si>
    <t>Przedszkola</t>
  </si>
  <si>
    <t>Poradnie psychologiczno-pedagogiczne oraz inne poradnie specjalistyczne</t>
  </si>
  <si>
    <t>Placówki wychowania pozaszkolnego</t>
  </si>
  <si>
    <t>Internaty i bursy szkolne</t>
  </si>
  <si>
    <t>Kolonie, obozy oraz inne formy wypoczynku dzieci i młodzieży szkolnej</t>
  </si>
  <si>
    <t>Pomoc materialna dla uczniów</t>
  </si>
  <si>
    <t xml:space="preserve">Szkolne schroniska młodzieżowe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</si>
  <si>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</si>
  <si>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</si>
  <si>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</si>
  <si>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</si>
  <si>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</si>
  <si>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</si>
  <si>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</si>
  <si>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</si>
  <si>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</si>
  <si>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Teatry dramatyczne i lalkowe</t>
  </si>
  <si>
    <t xml:space="preserve">Filharmonie, orkiestry, chóry i kapele </t>
  </si>
  <si>
    <t>Domy i ośrodki kultury, świetlice i kluby</t>
  </si>
  <si>
    <t>Galerie i biura wystaw artystycznych</t>
  </si>
  <si>
    <t xml:space="preserve">Centra kultury i sztuki </t>
  </si>
  <si>
    <t>Biblioteki</t>
  </si>
  <si>
    <t>Muzea</t>
  </si>
  <si>
    <t xml:space="preserve">Ochrona i konserwacja zabytków </t>
  </si>
  <si>
    <t>Rada Ochrony Pamięci Walk i Męczeństwa</t>
  </si>
  <si>
    <t>Ogrody botaniczne i zoologiczne oraz naturalne obszary i obiekty chronionej przyrody</t>
  </si>
  <si>
    <t>Rezerwaty i pomniki przyrody</t>
  </si>
  <si>
    <t>Kultura fizyczna i sport</t>
  </si>
  <si>
    <t>Obiekty sportowe</t>
  </si>
  <si>
    <t>Instytucje kultury fizycznej</t>
  </si>
  <si>
    <t>Zadania w zakresie kultury fizycznej i sportu</t>
  </si>
  <si>
    <t xml:space="preserve">WYDATKI  OGÓŁEM  </t>
  </si>
  <si>
    <t>020</t>
  </si>
  <si>
    <t>Miasto</t>
  </si>
  <si>
    <t>Powiat</t>
  </si>
  <si>
    <t>Budżet Kalisza</t>
  </si>
  <si>
    <t>Plan na 2003 rok po zmianach</t>
  </si>
  <si>
    <t>rozdz.</t>
  </si>
  <si>
    <t>Treść</t>
  </si>
  <si>
    <t>01021</t>
  </si>
  <si>
    <t>01030</t>
  </si>
  <si>
    <t>01095</t>
  </si>
  <si>
    <t>02001</t>
  </si>
  <si>
    <t>02002</t>
  </si>
  <si>
    <t>Pomoc dla repartiantów</t>
  </si>
  <si>
    <t>Załącznik Nr 1
do uchwały Nr III/45/2002
Rady Miejskiej Kalisza
z dnia 30 grudnia 2002 r.
w sprawie uchwalenia budżetu Kalisza - 
Miasta na prawach powiatu na 2003 rok</t>
  </si>
  <si>
    <t>/w zł/</t>
  </si>
  <si>
    <t>PLAN WYDATKÓW BUDŻETU KALISZA NA 2003 ROK /po zmianach/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</si>
</sst>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"/>
      <family val="2"/>
    </font>
    <font>
      <sz val="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0" fillId="0" borderId="0" xfId="0" applyFill="1" applyAlignment="1">
      <alignment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workbookViewId="0" topLeftCell="A44">
      <selection activeCell="G14" sqref="G14"/>
    </sheetView>
  </sheetViews>
  <sheetFormatPr defaultColWidth="9.00390625" defaultRowHeight="12.75"/>
  <cols>
    <col min="1" max="1" width="9.125" style="1" customWidth="1"/>
    <col min="2" max="2" width="35.00390625" style="0" customWidth="1"/>
    <col min="3" max="5" width="13.75390625" style="0" customWidth="1"/>
  </cols>
  <sheetData>
    <row r="1" spans="1:5" ht="75.75" customHeight="1">
      <c r="A1" s="60" t="s">
        <v>135</v>
      </c>
      <c r="B1" s="60"/>
      <c r="C1" s="60"/>
      <c r="D1" s="60"/>
      <c r="E1" s="60"/>
    </row>
    <row r="2" spans="1:5" ht="12.75">
      <c r="A2" s="61" t="s">
        <v>137</v>
      </c>
      <c r="B2" s="61"/>
      <c r="C2" s="61"/>
      <c r="D2" s="61"/>
      <c r="E2" s="61"/>
    </row>
    <row r="4" ht="12.75">
      <c r="E4" s="38" t="s">
        <v>136</v>
      </c>
    </row>
    <row r="5" spans="1:5" ht="12.75">
      <c r="A5" s="2" t="s">
        <v>0</v>
      </c>
      <c r="B5" s="57" t="s">
        <v>128</v>
      </c>
      <c r="C5" s="3" t="s">
        <v>125</v>
      </c>
      <c r="D5" s="3" t="s">
        <v>123</v>
      </c>
      <c r="E5" s="3" t="s">
        <v>124</v>
      </c>
    </row>
    <row r="6" spans="1:5" ht="12.75">
      <c r="A6" s="4" t="s">
        <v>127</v>
      </c>
      <c r="B6" s="58"/>
      <c r="C6" s="59" t="s">
        <v>126</v>
      </c>
      <c r="D6" s="59"/>
      <c r="E6" s="59"/>
    </row>
    <row r="7" spans="1:5" s="9" customFormat="1" ht="8.25">
      <c r="A7" s="5">
        <v>1</v>
      </c>
      <c r="B7" s="6">
        <v>2</v>
      </c>
      <c r="C7" s="7">
        <v>3</v>
      </c>
      <c r="D7" s="8">
        <v>4</v>
      </c>
      <c r="E7" s="8">
        <v>5</v>
      </c>
    </row>
    <row r="8" spans="1:5" s="12" customFormat="1" ht="12.75">
      <c r="A8" s="10" t="s">
        <v>43</v>
      </c>
      <c r="B8" s="11" t="s">
        <v>1</v>
      </c>
      <c r="C8" s="39">
        <f>SUM(C9:C11)</f>
        <v>191000</v>
      </c>
      <c r="D8" s="39">
        <f>SUM(D9:D11)</f>
        <v>16000</v>
      </c>
      <c r="E8" s="39">
        <f>SUM(E9:E11)</f>
        <v>175000</v>
      </c>
    </row>
    <row r="9" spans="1:5" s="12" customFormat="1" ht="12.75">
      <c r="A9" s="13" t="s">
        <v>129</v>
      </c>
      <c r="B9" s="14" t="s">
        <v>2</v>
      </c>
      <c r="C9" s="40">
        <f>SUM(D9:E9)</f>
        <v>175000</v>
      </c>
      <c r="D9" s="40">
        <v>0</v>
      </c>
      <c r="E9" s="41">
        <v>175000</v>
      </c>
    </row>
    <row r="10" spans="1:5" s="12" customFormat="1" ht="12.75">
      <c r="A10" s="15" t="s">
        <v>130</v>
      </c>
      <c r="B10" s="16" t="s">
        <v>3</v>
      </c>
      <c r="C10" s="40">
        <f>SUM(D10:E10)</f>
        <v>5000</v>
      </c>
      <c r="D10" s="42">
        <v>5000</v>
      </c>
      <c r="E10" s="43">
        <v>0</v>
      </c>
    </row>
    <row r="11" spans="1:5" s="12" customFormat="1" ht="12.75">
      <c r="A11" s="17" t="s">
        <v>131</v>
      </c>
      <c r="B11" s="18" t="s">
        <v>4</v>
      </c>
      <c r="C11" s="40">
        <f>SUM(D11:E11)</f>
        <v>11000</v>
      </c>
      <c r="D11" s="44">
        <v>11000</v>
      </c>
      <c r="E11" s="45">
        <v>0</v>
      </c>
    </row>
    <row r="12" spans="1:5" s="12" customFormat="1" ht="12.75">
      <c r="A12" s="19" t="s">
        <v>122</v>
      </c>
      <c r="B12" s="20" t="s">
        <v>5</v>
      </c>
      <c r="C12" s="39">
        <f>SUM(C13:C14)</f>
        <v>800</v>
      </c>
      <c r="D12" s="39">
        <f>SUM(D13:D14)</f>
        <v>0</v>
      </c>
      <c r="E12" s="39">
        <f>SUM(E13:E14)</f>
        <v>800</v>
      </c>
    </row>
    <row r="13" spans="1:5" s="12" customFormat="1" ht="12.75">
      <c r="A13" s="15" t="s">
        <v>132</v>
      </c>
      <c r="B13" s="16" t="s">
        <v>6</v>
      </c>
      <c r="C13" s="46">
        <f>SUM(D13:E13)</f>
        <v>500</v>
      </c>
      <c r="D13" s="42">
        <v>0</v>
      </c>
      <c r="E13" s="42">
        <v>500</v>
      </c>
    </row>
    <row r="14" spans="1:5" s="12" customFormat="1" ht="12.75">
      <c r="A14" s="17" t="s">
        <v>133</v>
      </c>
      <c r="B14" s="18" t="s">
        <v>7</v>
      </c>
      <c r="C14" s="42">
        <f>SUM(D14:E14)</f>
        <v>300</v>
      </c>
      <c r="D14" s="44">
        <v>0</v>
      </c>
      <c r="E14" s="44">
        <v>300</v>
      </c>
    </row>
    <row r="15" spans="1:5" s="12" customFormat="1" ht="25.5">
      <c r="A15" s="10">
        <v>400</v>
      </c>
      <c r="B15" s="20" t="s">
        <v>8</v>
      </c>
      <c r="C15" s="39">
        <f>SUM(C16)</f>
        <v>1760000</v>
      </c>
      <c r="D15" s="39">
        <f>SUM(D16)</f>
        <v>1760000</v>
      </c>
      <c r="E15" s="39">
        <f>SUM(E16)</f>
        <v>0</v>
      </c>
    </row>
    <row r="16" spans="1:5" s="12" customFormat="1" ht="12.75">
      <c r="A16" s="13">
        <v>40001</v>
      </c>
      <c r="B16" s="14" t="s">
        <v>9</v>
      </c>
      <c r="C16" s="40">
        <f>SUM(D16:E16)</f>
        <v>1760000</v>
      </c>
      <c r="D16" s="40">
        <v>1760000</v>
      </c>
      <c r="E16" s="41">
        <v>0</v>
      </c>
    </row>
    <row r="17" spans="1:5" s="12" customFormat="1" ht="12.75">
      <c r="A17" s="21">
        <v>600</v>
      </c>
      <c r="B17" s="22" t="s">
        <v>10</v>
      </c>
      <c r="C17" s="47">
        <f>SUM(C18:C20)</f>
        <v>29569417</v>
      </c>
      <c r="D17" s="47">
        <f>SUM(D18:D20)</f>
        <v>16271600</v>
      </c>
      <c r="E17" s="47">
        <f>SUM(E18:E20)</f>
        <v>13297817</v>
      </c>
    </row>
    <row r="18" spans="1:5" s="12" customFormat="1" ht="12.75">
      <c r="A18" s="13">
        <v>60004</v>
      </c>
      <c r="B18" s="14" t="s">
        <v>11</v>
      </c>
      <c r="C18" s="40">
        <f>SUM(D18:E18)</f>
        <v>7700000</v>
      </c>
      <c r="D18" s="40">
        <v>7700000</v>
      </c>
      <c r="E18" s="41">
        <v>0</v>
      </c>
    </row>
    <row r="19" spans="1:5" s="12" customFormat="1" ht="25.5">
      <c r="A19" s="13">
        <v>60015</v>
      </c>
      <c r="B19" s="14" t="s">
        <v>12</v>
      </c>
      <c r="C19" s="40">
        <f>SUM(D19:E19)</f>
        <v>19047817</v>
      </c>
      <c r="D19" s="40">
        <v>5750000</v>
      </c>
      <c r="E19" s="41">
        <v>13297817</v>
      </c>
    </row>
    <row r="20" spans="1:5" s="12" customFormat="1" ht="12.75">
      <c r="A20" s="15">
        <v>60016</v>
      </c>
      <c r="B20" s="16" t="s">
        <v>13</v>
      </c>
      <c r="C20" s="40">
        <f>SUM(D20:E20)</f>
        <v>2821600</v>
      </c>
      <c r="D20" s="42">
        <v>2821600</v>
      </c>
      <c r="E20" s="43">
        <v>0</v>
      </c>
    </row>
    <row r="21" spans="1:5" s="12" customFormat="1" ht="12.75">
      <c r="A21" s="19">
        <v>630</v>
      </c>
      <c r="B21" s="20" t="s">
        <v>14</v>
      </c>
      <c r="C21" s="39">
        <f>SUM(C22:C23)</f>
        <v>58700</v>
      </c>
      <c r="D21" s="39">
        <f>SUM(D22:D23)</f>
        <v>58700</v>
      </c>
      <c r="E21" s="48">
        <f>SUM(E22:E23)</f>
        <v>0</v>
      </c>
    </row>
    <row r="22" spans="1:5" s="12" customFormat="1" ht="25.5">
      <c r="A22" s="13">
        <v>63003</v>
      </c>
      <c r="B22" s="14" t="s">
        <v>15</v>
      </c>
      <c r="C22" s="40">
        <f>SUM(D22:E22)</f>
        <v>28800</v>
      </c>
      <c r="D22" s="40">
        <v>28800</v>
      </c>
      <c r="E22" s="41">
        <v>0</v>
      </c>
    </row>
    <row r="23" spans="1:5" s="12" customFormat="1" ht="12.75">
      <c r="A23" s="15">
        <v>63095</v>
      </c>
      <c r="B23" s="16" t="s">
        <v>4</v>
      </c>
      <c r="C23" s="40">
        <f>SUM(D23:E23)</f>
        <v>29900</v>
      </c>
      <c r="D23" s="42">
        <v>29900</v>
      </c>
      <c r="E23" s="43">
        <v>0</v>
      </c>
    </row>
    <row r="24" spans="1:5" s="12" customFormat="1" ht="12.75">
      <c r="A24" s="19">
        <v>700</v>
      </c>
      <c r="B24" s="20" t="s">
        <v>16</v>
      </c>
      <c r="C24" s="39">
        <f>SUM(C25:C27)</f>
        <v>3249684</v>
      </c>
      <c r="D24" s="39">
        <f>SUM(D25:D27)</f>
        <v>3170000</v>
      </c>
      <c r="E24" s="48">
        <f>SUM(E25:E27)</f>
        <v>79684</v>
      </c>
    </row>
    <row r="25" spans="1:5" s="12" customFormat="1" ht="25.5">
      <c r="A25" s="13">
        <v>70005</v>
      </c>
      <c r="B25" s="14" t="s">
        <v>17</v>
      </c>
      <c r="C25" s="40">
        <f>SUM(D25:E25)</f>
        <v>796684</v>
      </c>
      <c r="D25" s="40">
        <v>717000</v>
      </c>
      <c r="E25" s="41">
        <v>79684</v>
      </c>
    </row>
    <row r="26" spans="1:5" s="12" customFormat="1" ht="12.75">
      <c r="A26" s="15">
        <v>70021</v>
      </c>
      <c r="B26" s="16" t="s">
        <v>18</v>
      </c>
      <c r="C26" s="40">
        <f>SUM(D26:E26)</f>
        <v>550000</v>
      </c>
      <c r="D26" s="42">
        <v>550000</v>
      </c>
      <c r="E26" s="43">
        <v>0</v>
      </c>
    </row>
    <row r="27" spans="1:5" s="12" customFormat="1" ht="12.75">
      <c r="A27" s="17">
        <v>70095</v>
      </c>
      <c r="B27" s="18" t="s">
        <v>4</v>
      </c>
      <c r="C27" s="40">
        <f>SUM(D27:E27)</f>
        <v>1903000</v>
      </c>
      <c r="D27" s="44">
        <v>1903000</v>
      </c>
      <c r="E27" s="45">
        <v>0</v>
      </c>
    </row>
    <row r="28" spans="1:5" s="12" customFormat="1" ht="12.75">
      <c r="A28" s="19">
        <v>710</v>
      </c>
      <c r="B28" s="20" t="s">
        <v>19</v>
      </c>
      <c r="C28" s="39">
        <f>SUM(C29:C33)</f>
        <v>746900</v>
      </c>
      <c r="D28" s="39">
        <f>SUM(D29:D33)</f>
        <v>512000</v>
      </c>
      <c r="E28" s="48">
        <f>SUM(E29:E33)</f>
        <v>234900</v>
      </c>
    </row>
    <row r="29" spans="1:5" s="12" customFormat="1" ht="12.75">
      <c r="A29" s="13">
        <v>71004</v>
      </c>
      <c r="B29" s="14" t="s">
        <v>20</v>
      </c>
      <c r="C29" s="40">
        <f>SUM(D29:E29)</f>
        <v>242000</v>
      </c>
      <c r="D29" s="40">
        <v>242000</v>
      </c>
      <c r="E29" s="41">
        <v>0</v>
      </c>
    </row>
    <row r="30" spans="1:5" s="12" customFormat="1" ht="25.5">
      <c r="A30" s="13">
        <v>71013</v>
      </c>
      <c r="B30" s="14" t="s">
        <v>21</v>
      </c>
      <c r="C30" s="40">
        <f>SUM(D30:E30)</f>
        <v>147100</v>
      </c>
      <c r="D30" s="40">
        <v>40000</v>
      </c>
      <c r="E30" s="41">
        <v>107100</v>
      </c>
    </row>
    <row r="31" spans="1:5" s="12" customFormat="1" ht="12.75">
      <c r="A31" s="13">
        <v>71014</v>
      </c>
      <c r="B31" s="14" t="s">
        <v>22</v>
      </c>
      <c r="C31" s="40">
        <f>SUM(D31:E31)</f>
        <v>179800</v>
      </c>
      <c r="D31" s="40">
        <v>160000</v>
      </c>
      <c r="E31" s="41">
        <v>19800</v>
      </c>
    </row>
    <row r="32" spans="1:5" s="12" customFormat="1" ht="12.75">
      <c r="A32" s="15">
        <v>71015</v>
      </c>
      <c r="B32" s="16" t="s">
        <v>23</v>
      </c>
      <c r="C32" s="40">
        <f>SUM(D32:E32)</f>
        <v>108000</v>
      </c>
      <c r="D32" s="42">
        <v>0</v>
      </c>
      <c r="E32" s="43">
        <v>108000</v>
      </c>
    </row>
    <row r="33" spans="1:5" s="12" customFormat="1" ht="12.75">
      <c r="A33" s="17">
        <v>71035</v>
      </c>
      <c r="B33" s="18" t="s">
        <v>24</v>
      </c>
      <c r="C33" s="40">
        <f>SUM(D33:E33)</f>
        <v>70000</v>
      </c>
      <c r="D33" s="44">
        <v>70000</v>
      </c>
      <c r="E33" s="45">
        <v>0</v>
      </c>
    </row>
    <row r="34" spans="1:5" s="12" customFormat="1" ht="12.75">
      <c r="A34" s="19">
        <v>750</v>
      </c>
      <c r="B34" s="20" t="s">
        <v>25</v>
      </c>
      <c r="C34" s="39">
        <f>SUM(C35:C41)</f>
        <v>20021072</v>
      </c>
      <c r="D34" s="39">
        <f>SUM(D35:D41)</f>
        <v>18415872</v>
      </c>
      <c r="E34" s="48">
        <f>SUM(E35:E41)</f>
        <v>1605200</v>
      </c>
    </row>
    <row r="35" spans="1:5" s="12" customFormat="1" ht="12.75">
      <c r="A35" s="13">
        <v>75011</v>
      </c>
      <c r="B35" s="14" t="s">
        <v>26</v>
      </c>
      <c r="C35" s="40">
        <f>SUM(D35:E35)</f>
        <v>1446088</v>
      </c>
      <c r="D35" s="40">
        <v>1235888</v>
      </c>
      <c r="E35" s="41">
        <v>210200</v>
      </c>
    </row>
    <row r="36" spans="1:5" s="12" customFormat="1" ht="12.75">
      <c r="A36" s="13">
        <v>75020</v>
      </c>
      <c r="B36" s="14" t="s">
        <v>27</v>
      </c>
      <c r="C36" s="40">
        <f aca="true" t="shared" si="0" ref="C36:C41">SUM(D36:E36)</f>
        <v>1636769</v>
      </c>
      <c r="D36" s="40">
        <v>290769</v>
      </c>
      <c r="E36" s="41">
        <v>1346000</v>
      </c>
    </row>
    <row r="37" spans="1:5" s="12" customFormat="1" ht="25.5">
      <c r="A37" s="13">
        <v>75022</v>
      </c>
      <c r="B37" s="14" t="s">
        <v>28</v>
      </c>
      <c r="C37" s="40">
        <f t="shared" si="0"/>
        <v>635000</v>
      </c>
      <c r="D37" s="40">
        <v>635000</v>
      </c>
      <c r="E37" s="41">
        <v>0</v>
      </c>
    </row>
    <row r="38" spans="1:5" s="12" customFormat="1" ht="25.5">
      <c r="A38" s="13">
        <v>75023</v>
      </c>
      <c r="B38" s="14" t="s">
        <v>29</v>
      </c>
      <c r="C38" s="40">
        <f t="shared" si="0"/>
        <v>14951015</v>
      </c>
      <c r="D38" s="40">
        <v>14951015</v>
      </c>
      <c r="E38" s="41">
        <v>0</v>
      </c>
    </row>
    <row r="39" spans="1:5" s="12" customFormat="1" ht="12.75">
      <c r="A39" s="13">
        <v>75045</v>
      </c>
      <c r="B39" s="14" t="s">
        <v>30</v>
      </c>
      <c r="C39" s="40">
        <f t="shared" si="0"/>
        <v>49000</v>
      </c>
      <c r="D39" s="40">
        <v>0</v>
      </c>
      <c r="E39" s="41">
        <v>49000</v>
      </c>
    </row>
    <row r="40" spans="1:5" s="12" customFormat="1" ht="12.75">
      <c r="A40" s="13">
        <v>75047</v>
      </c>
      <c r="B40" s="14" t="s">
        <v>31</v>
      </c>
      <c r="C40" s="40">
        <f t="shared" si="0"/>
        <v>880000</v>
      </c>
      <c r="D40" s="40">
        <v>880000</v>
      </c>
      <c r="E40" s="41">
        <v>0</v>
      </c>
    </row>
    <row r="41" spans="1:5" s="12" customFormat="1" ht="12.75">
      <c r="A41" s="15">
        <v>75095</v>
      </c>
      <c r="B41" s="16" t="s">
        <v>4</v>
      </c>
      <c r="C41" s="40">
        <f t="shared" si="0"/>
        <v>423200</v>
      </c>
      <c r="D41" s="42">
        <v>423200</v>
      </c>
      <c r="E41" s="43">
        <v>0</v>
      </c>
    </row>
    <row r="42" spans="1:5" s="12" customFormat="1" ht="38.25">
      <c r="A42" s="10">
        <v>751</v>
      </c>
      <c r="B42" s="20" t="s">
        <v>32</v>
      </c>
      <c r="C42" s="39">
        <f>SUM(C43:C44)</f>
        <v>187542</v>
      </c>
      <c r="D42" s="39">
        <f>SUM(D43:D44)</f>
        <v>187542</v>
      </c>
      <c r="E42" s="48">
        <f>SUM(E43:E44)</f>
        <v>0</v>
      </c>
    </row>
    <row r="43" spans="1:5" s="12" customFormat="1" ht="25.5">
      <c r="A43" s="23">
        <v>75101</v>
      </c>
      <c r="B43" s="16" t="s">
        <v>33</v>
      </c>
      <c r="C43" s="46">
        <f>SUM(D43:E43)</f>
        <v>16559</v>
      </c>
      <c r="D43" s="42">
        <v>16559</v>
      </c>
      <c r="E43" s="43">
        <v>0</v>
      </c>
    </row>
    <row r="44" spans="1:5" s="12" customFormat="1" ht="12.75">
      <c r="A44" s="24">
        <v>75110</v>
      </c>
      <c r="B44" s="25" t="s">
        <v>34</v>
      </c>
      <c r="C44" s="46">
        <f>SUM(D44:E44)</f>
        <v>170983</v>
      </c>
      <c r="D44" s="49">
        <v>170983</v>
      </c>
      <c r="E44" s="50">
        <v>0</v>
      </c>
    </row>
    <row r="45" spans="1:5" s="12" customFormat="1" ht="25.5">
      <c r="A45" s="26">
        <v>754</v>
      </c>
      <c r="B45" s="22" t="s">
        <v>35</v>
      </c>
      <c r="C45" s="51">
        <f>SUM(C46:C53)</f>
        <v>7245200</v>
      </c>
      <c r="D45" s="47">
        <f>SUM(D46:D53)</f>
        <v>2039100</v>
      </c>
      <c r="E45" s="52">
        <f>SUM(E46:E53)</f>
        <v>5206100</v>
      </c>
    </row>
    <row r="46" spans="1:5" s="12" customFormat="1" ht="12.75">
      <c r="A46" s="13">
        <v>75405</v>
      </c>
      <c r="B46" s="14" t="s">
        <v>36</v>
      </c>
      <c r="C46" s="40">
        <f>SUM(D46:E46)</f>
        <v>30000</v>
      </c>
      <c r="D46" s="40">
        <v>30000</v>
      </c>
      <c r="E46" s="41">
        <v>0</v>
      </c>
    </row>
    <row r="47" spans="1:5" s="12" customFormat="1" ht="25.5">
      <c r="A47" s="13">
        <v>75411</v>
      </c>
      <c r="B47" s="14" t="s">
        <v>37</v>
      </c>
      <c r="C47" s="40">
        <f aca="true" t="shared" si="1" ref="C47:C53">SUM(D47:E47)</f>
        <v>5292000</v>
      </c>
      <c r="D47" s="40">
        <v>100000</v>
      </c>
      <c r="E47" s="41">
        <v>5192000</v>
      </c>
    </row>
    <row r="48" spans="1:5" s="12" customFormat="1" ht="12.75">
      <c r="A48" s="13">
        <v>75412</v>
      </c>
      <c r="B48" s="14" t="s">
        <v>38</v>
      </c>
      <c r="C48" s="40">
        <f t="shared" si="1"/>
        <v>152500</v>
      </c>
      <c r="D48" s="40">
        <v>152500</v>
      </c>
      <c r="E48" s="41">
        <v>0</v>
      </c>
    </row>
    <row r="49" spans="1:5" s="12" customFormat="1" ht="12.75">
      <c r="A49" s="13">
        <v>75414</v>
      </c>
      <c r="B49" s="14" t="s">
        <v>39</v>
      </c>
      <c r="C49" s="40">
        <f t="shared" si="1"/>
        <v>44600</v>
      </c>
      <c r="D49" s="40">
        <v>44600</v>
      </c>
      <c r="E49" s="41">
        <v>0</v>
      </c>
    </row>
    <row r="50" spans="1:5" s="12" customFormat="1" ht="25.5">
      <c r="A50" s="13">
        <v>75415</v>
      </c>
      <c r="B50" s="14" t="s">
        <v>40</v>
      </c>
      <c r="C50" s="40">
        <f t="shared" si="1"/>
        <v>14100</v>
      </c>
      <c r="D50" s="40">
        <v>5000</v>
      </c>
      <c r="E50" s="41">
        <v>9100</v>
      </c>
    </row>
    <row r="51" spans="1:5" s="12" customFormat="1" ht="12.75">
      <c r="A51" s="13">
        <v>75416</v>
      </c>
      <c r="B51" s="14" t="s">
        <v>41</v>
      </c>
      <c r="C51" s="40">
        <f t="shared" si="1"/>
        <v>1628000</v>
      </c>
      <c r="D51" s="40">
        <v>1628000</v>
      </c>
      <c r="E51" s="41">
        <v>0</v>
      </c>
    </row>
    <row r="52" spans="1:5" s="12" customFormat="1" ht="12.75">
      <c r="A52" s="13">
        <v>75478</v>
      </c>
      <c r="B52" s="14" t="s">
        <v>42</v>
      </c>
      <c r="C52" s="40">
        <f t="shared" si="1"/>
        <v>10000</v>
      </c>
      <c r="D52" s="40">
        <v>10000</v>
      </c>
      <c r="E52" s="41">
        <v>0</v>
      </c>
    </row>
    <row r="53" spans="1:5" s="12" customFormat="1" ht="12.75">
      <c r="A53" s="13">
        <v>75495</v>
      </c>
      <c r="B53" s="14" t="s">
        <v>4</v>
      </c>
      <c r="C53" s="40">
        <f t="shared" si="1"/>
        <v>74000</v>
      </c>
      <c r="D53" s="40">
        <v>69000</v>
      </c>
      <c r="E53" s="41">
        <v>5000</v>
      </c>
    </row>
    <row r="54" spans="1:5" s="12" customFormat="1" ht="12.75">
      <c r="A54" s="27">
        <v>757</v>
      </c>
      <c r="B54" s="20" t="s">
        <v>44</v>
      </c>
      <c r="C54" s="48">
        <f>SUM(C55)</f>
        <v>3887379</v>
      </c>
      <c r="D54" s="48">
        <f>SUM(D55)</f>
        <v>3512379</v>
      </c>
      <c r="E54" s="48">
        <f>SUM(E55)</f>
        <v>375000</v>
      </c>
    </row>
    <row r="55" spans="1:5" s="12" customFormat="1" ht="38.25">
      <c r="A55" s="28">
        <v>75702</v>
      </c>
      <c r="B55" s="16" t="s">
        <v>45</v>
      </c>
      <c r="C55" s="42">
        <f>SUM(D55:E55)</f>
        <v>3887379</v>
      </c>
      <c r="D55" s="42">
        <v>3512379</v>
      </c>
      <c r="E55" s="43">
        <v>375000</v>
      </c>
    </row>
    <row r="56" spans="1:5" s="12" customFormat="1" ht="12.75">
      <c r="A56" s="27">
        <v>758</v>
      </c>
      <c r="B56" s="20" t="s">
        <v>46</v>
      </c>
      <c r="C56" s="39">
        <f>SUM(C57)</f>
        <v>3330741</v>
      </c>
      <c r="D56" s="39">
        <f>SUM(D57)</f>
        <v>2507800</v>
      </c>
      <c r="E56" s="48">
        <f>SUM(E57)</f>
        <v>822941</v>
      </c>
    </row>
    <row r="57" spans="1:5" s="12" customFormat="1" ht="12.75">
      <c r="A57" s="29">
        <v>75818</v>
      </c>
      <c r="B57" s="16" t="s">
        <v>47</v>
      </c>
      <c r="C57" s="42">
        <f>SUM(D57:E57)</f>
        <v>3330741</v>
      </c>
      <c r="D57" s="42">
        <v>2507800</v>
      </c>
      <c r="E57" s="43">
        <v>822941</v>
      </c>
    </row>
    <row r="58" spans="1:5" s="12" customFormat="1" ht="12.75">
      <c r="A58" s="27">
        <v>801</v>
      </c>
      <c r="B58" s="20" t="s">
        <v>48</v>
      </c>
      <c r="C58" s="39">
        <f>SUM(C59:C72)</f>
        <v>72389628</v>
      </c>
      <c r="D58" s="39">
        <f>SUM(D59:D72)</f>
        <v>36519817</v>
      </c>
      <c r="E58" s="48">
        <f>SUM(E59:E72)</f>
        <v>35869811</v>
      </c>
    </row>
    <row r="59" spans="1:5" s="12" customFormat="1" ht="12.75">
      <c r="A59" s="30">
        <v>80101</v>
      </c>
      <c r="B59" s="14" t="s">
        <v>49</v>
      </c>
      <c r="C59" s="40">
        <f>SUM(D59:E59)</f>
        <v>22669317</v>
      </c>
      <c r="D59" s="40">
        <v>22669317</v>
      </c>
      <c r="E59" s="41">
        <v>0</v>
      </c>
    </row>
    <row r="60" spans="1:5" s="12" customFormat="1" ht="12.75">
      <c r="A60" s="30">
        <v>80102</v>
      </c>
      <c r="B60" s="14" t="s">
        <v>50</v>
      </c>
      <c r="C60" s="40">
        <f aca="true" t="shared" si="2" ref="C60:C72">SUM(D60:E60)</f>
        <v>2893000</v>
      </c>
      <c r="D60" s="40">
        <v>210000</v>
      </c>
      <c r="E60" s="41">
        <v>2683000</v>
      </c>
    </row>
    <row r="61" spans="1:5" s="12" customFormat="1" ht="25.5">
      <c r="A61" s="30">
        <v>80104</v>
      </c>
      <c r="B61" s="14" t="s">
        <v>51</v>
      </c>
      <c r="C61" s="40">
        <f t="shared" si="2"/>
        <v>842000</v>
      </c>
      <c r="D61" s="40">
        <v>842000</v>
      </c>
      <c r="E61" s="41">
        <v>0</v>
      </c>
    </row>
    <row r="62" spans="1:5" s="12" customFormat="1" ht="12.75">
      <c r="A62" s="30">
        <v>80110</v>
      </c>
      <c r="B62" s="14" t="s">
        <v>52</v>
      </c>
      <c r="C62" s="40">
        <f t="shared" si="2"/>
        <v>12274609</v>
      </c>
      <c r="D62" s="40">
        <v>11958609</v>
      </c>
      <c r="E62" s="41">
        <v>316000</v>
      </c>
    </row>
    <row r="63" spans="1:5" s="12" customFormat="1" ht="12.75">
      <c r="A63" s="30">
        <v>80111</v>
      </c>
      <c r="B63" s="14" t="s">
        <v>53</v>
      </c>
      <c r="C63" s="40">
        <f t="shared" si="2"/>
        <v>1559000</v>
      </c>
      <c r="D63" s="40">
        <v>0</v>
      </c>
      <c r="E63" s="41">
        <v>1559000</v>
      </c>
    </row>
    <row r="64" spans="1:5" s="12" customFormat="1" ht="12.75">
      <c r="A64" s="30">
        <v>80113</v>
      </c>
      <c r="B64" s="14" t="s">
        <v>54</v>
      </c>
      <c r="C64" s="40">
        <f t="shared" si="2"/>
        <v>650</v>
      </c>
      <c r="D64" s="40">
        <v>650</v>
      </c>
      <c r="E64" s="41">
        <v>0</v>
      </c>
    </row>
    <row r="65" spans="1:5" s="12" customFormat="1" ht="12.75">
      <c r="A65" s="30">
        <v>80120</v>
      </c>
      <c r="B65" s="14" t="s">
        <v>55</v>
      </c>
      <c r="C65" s="40">
        <f t="shared" si="2"/>
        <v>9810000</v>
      </c>
      <c r="D65" s="40">
        <v>0</v>
      </c>
      <c r="E65" s="41">
        <v>9810000</v>
      </c>
    </row>
    <row r="66" spans="1:5" s="12" customFormat="1" ht="12.75">
      <c r="A66" s="30">
        <v>80123</v>
      </c>
      <c r="B66" s="14" t="s">
        <v>56</v>
      </c>
      <c r="C66" s="40">
        <f t="shared" si="2"/>
        <v>1080000</v>
      </c>
      <c r="D66" s="40">
        <v>0</v>
      </c>
      <c r="E66" s="41">
        <v>1080000</v>
      </c>
    </row>
    <row r="67" spans="1:5" s="12" customFormat="1" ht="12.75">
      <c r="A67" s="30">
        <v>80130</v>
      </c>
      <c r="B67" s="14" t="s">
        <v>57</v>
      </c>
      <c r="C67" s="40">
        <f t="shared" si="2"/>
        <v>15768300</v>
      </c>
      <c r="D67" s="40">
        <v>0</v>
      </c>
      <c r="E67" s="41">
        <v>15768300</v>
      </c>
    </row>
    <row r="68" spans="1:5" s="12" customFormat="1" ht="12.75">
      <c r="A68" s="30">
        <v>80132</v>
      </c>
      <c r="B68" s="14" t="s">
        <v>58</v>
      </c>
      <c r="C68" s="40">
        <f t="shared" si="2"/>
        <v>1572409</v>
      </c>
      <c r="D68" s="40">
        <v>0</v>
      </c>
      <c r="E68" s="41">
        <v>1572409</v>
      </c>
    </row>
    <row r="69" spans="1:5" s="12" customFormat="1" ht="12.75">
      <c r="A69" s="30">
        <v>80134</v>
      </c>
      <c r="B69" s="14" t="s">
        <v>59</v>
      </c>
      <c r="C69" s="40">
        <f t="shared" si="2"/>
        <v>1415000</v>
      </c>
      <c r="D69" s="40">
        <v>0</v>
      </c>
      <c r="E69" s="41">
        <v>1415000</v>
      </c>
    </row>
    <row r="70" spans="1:5" s="12" customFormat="1" ht="38.25">
      <c r="A70" s="31">
        <v>80140</v>
      </c>
      <c r="B70" s="14" t="s">
        <v>60</v>
      </c>
      <c r="C70" s="40">
        <f t="shared" si="2"/>
        <v>1111235</v>
      </c>
      <c r="D70" s="40">
        <v>0</v>
      </c>
      <c r="E70" s="41">
        <v>1111235</v>
      </c>
    </row>
    <row r="71" spans="1:5" s="12" customFormat="1" ht="12.75">
      <c r="A71" s="31">
        <v>80146</v>
      </c>
      <c r="B71" s="14" t="s">
        <v>61</v>
      </c>
      <c r="C71" s="40">
        <f t="shared" si="2"/>
        <v>689000</v>
      </c>
      <c r="D71" s="40">
        <v>300000</v>
      </c>
      <c r="E71" s="41">
        <v>389000</v>
      </c>
    </row>
    <row r="72" spans="1:5" s="12" customFormat="1" ht="12.75">
      <c r="A72" s="29">
        <v>80195</v>
      </c>
      <c r="B72" s="16" t="s">
        <v>4</v>
      </c>
      <c r="C72" s="40">
        <f t="shared" si="2"/>
        <v>705108</v>
      </c>
      <c r="D72" s="42">
        <v>539241</v>
      </c>
      <c r="E72" s="43">
        <v>165867</v>
      </c>
    </row>
    <row r="73" spans="1:5" s="12" customFormat="1" ht="12.75">
      <c r="A73" s="27">
        <v>851</v>
      </c>
      <c r="B73" s="20" t="s">
        <v>62</v>
      </c>
      <c r="C73" s="39">
        <f>SUM(C74:C80)</f>
        <v>3989501</v>
      </c>
      <c r="D73" s="39">
        <f>SUM(D74:D80)</f>
        <v>2406218</v>
      </c>
      <c r="E73" s="48">
        <f>SUM(E74:E80)</f>
        <v>1583283</v>
      </c>
    </row>
    <row r="74" spans="1:5" s="12" customFormat="1" ht="12.75">
      <c r="A74" s="30">
        <v>85149</v>
      </c>
      <c r="B74" s="14" t="s">
        <v>63</v>
      </c>
      <c r="C74" s="40">
        <f>SUM(D74:E74)</f>
        <v>156000</v>
      </c>
      <c r="D74" s="40">
        <v>156000</v>
      </c>
      <c r="E74" s="41">
        <v>0</v>
      </c>
    </row>
    <row r="75" spans="1:5" s="12" customFormat="1" ht="12.75">
      <c r="A75" s="30">
        <v>85152</v>
      </c>
      <c r="B75" s="14" t="s">
        <v>64</v>
      </c>
      <c r="C75" s="40">
        <f aca="true" t="shared" si="3" ref="C75:C80">SUM(D75:E75)</f>
        <v>3100</v>
      </c>
      <c r="D75" s="40">
        <v>3100</v>
      </c>
      <c r="E75" s="41">
        <v>0</v>
      </c>
    </row>
    <row r="76" spans="1:5" s="12" customFormat="1" ht="12.75">
      <c r="A76" s="30">
        <v>85153</v>
      </c>
      <c r="B76" s="14" t="s">
        <v>65</v>
      </c>
      <c r="C76" s="40">
        <f t="shared" si="3"/>
        <v>9100</v>
      </c>
      <c r="D76" s="40">
        <v>9100</v>
      </c>
      <c r="E76" s="41">
        <v>0</v>
      </c>
    </row>
    <row r="77" spans="1:5" s="12" customFormat="1" ht="12.75">
      <c r="A77" s="30">
        <v>85154</v>
      </c>
      <c r="B77" s="14" t="s">
        <v>66</v>
      </c>
      <c r="C77" s="40">
        <f t="shared" si="3"/>
        <v>1109518</v>
      </c>
      <c r="D77" s="40">
        <v>1109518</v>
      </c>
      <c r="E77" s="41">
        <v>0</v>
      </c>
    </row>
    <row r="78" spans="1:5" s="12" customFormat="1" ht="51">
      <c r="A78" s="28">
        <v>85156</v>
      </c>
      <c r="B78" s="16" t="s">
        <v>67</v>
      </c>
      <c r="C78" s="40">
        <f t="shared" si="3"/>
        <v>1583283</v>
      </c>
      <c r="D78" s="42">
        <v>0</v>
      </c>
      <c r="E78" s="43">
        <v>1583283</v>
      </c>
    </row>
    <row r="79" spans="1:5" s="12" customFormat="1" ht="12.75">
      <c r="A79" s="32">
        <v>85158</v>
      </c>
      <c r="B79" s="25" t="s">
        <v>68</v>
      </c>
      <c r="C79" s="40">
        <f t="shared" si="3"/>
        <v>980300</v>
      </c>
      <c r="D79" s="49">
        <v>980300</v>
      </c>
      <c r="E79" s="50">
        <v>0</v>
      </c>
    </row>
    <row r="80" spans="1:5" s="12" customFormat="1" ht="12.75">
      <c r="A80" s="29">
        <v>85195</v>
      </c>
      <c r="B80" s="16" t="s">
        <v>69</v>
      </c>
      <c r="C80" s="40">
        <f t="shared" si="3"/>
        <v>148200</v>
      </c>
      <c r="D80" s="42">
        <v>148200</v>
      </c>
      <c r="E80" s="43">
        <v>0</v>
      </c>
    </row>
    <row r="81" spans="1:5" s="12" customFormat="1" ht="12.75">
      <c r="A81" s="27">
        <v>853</v>
      </c>
      <c r="B81" s="20" t="s">
        <v>70</v>
      </c>
      <c r="C81" s="39">
        <f>SUM(C82:C100)</f>
        <v>31826341</v>
      </c>
      <c r="D81" s="39">
        <f>SUM(D82:D100)</f>
        <v>23030923</v>
      </c>
      <c r="E81" s="48">
        <f>SUM(E82:E100)</f>
        <v>8795418</v>
      </c>
    </row>
    <row r="82" spans="1:5" s="12" customFormat="1" ht="12.75">
      <c r="A82" s="30">
        <v>85301</v>
      </c>
      <c r="B82" s="14" t="s">
        <v>71</v>
      </c>
      <c r="C82" s="40">
        <f>SUM(D82:E82)</f>
        <v>1183747</v>
      </c>
      <c r="D82" s="40">
        <v>0</v>
      </c>
      <c r="E82" s="41">
        <v>1183747</v>
      </c>
    </row>
    <row r="83" spans="1:5" s="12" customFormat="1" ht="12.75">
      <c r="A83" s="30">
        <v>85302</v>
      </c>
      <c r="B83" s="14" t="s">
        <v>72</v>
      </c>
      <c r="C83" s="40">
        <f aca="true" t="shared" si="4" ref="C83:C100">SUM(D83:E83)</f>
        <v>4162300</v>
      </c>
      <c r="D83" s="40">
        <v>504600</v>
      </c>
      <c r="E83" s="41">
        <v>3657700</v>
      </c>
    </row>
    <row r="84" spans="1:5" s="12" customFormat="1" ht="12.75">
      <c r="A84" s="30">
        <v>85303</v>
      </c>
      <c r="B84" s="14" t="s">
        <v>73</v>
      </c>
      <c r="C84" s="40">
        <f t="shared" si="4"/>
        <v>781520</v>
      </c>
      <c r="D84" s="40">
        <v>781520</v>
      </c>
      <c r="E84" s="41">
        <v>0</v>
      </c>
    </row>
    <row r="85" spans="1:5" s="12" customFormat="1" ht="12.75">
      <c r="A85" s="30">
        <v>85304</v>
      </c>
      <c r="B85" s="14" t="s">
        <v>74</v>
      </c>
      <c r="C85" s="40">
        <f t="shared" si="4"/>
        <v>1392600</v>
      </c>
      <c r="D85" s="40">
        <v>0</v>
      </c>
      <c r="E85" s="41">
        <v>1392600</v>
      </c>
    </row>
    <row r="86" spans="1:5" s="12" customFormat="1" ht="12.75">
      <c r="A86" s="30">
        <v>85305</v>
      </c>
      <c r="B86" s="14" t="s">
        <v>75</v>
      </c>
      <c r="C86" s="40">
        <f t="shared" si="4"/>
        <v>1281339</v>
      </c>
      <c r="D86" s="40">
        <v>1281339</v>
      </c>
      <c r="E86" s="41">
        <v>0</v>
      </c>
    </row>
    <row r="87" spans="1:5" s="12" customFormat="1" ht="38.25">
      <c r="A87" s="31">
        <v>85313</v>
      </c>
      <c r="B87" s="14" t="s">
        <v>76</v>
      </c>
      <c r="C87" s="40">
        <f t="shared" si="4"/>
        <v>179200</v>
      </c>
      <c r="D87" s="40">
        <v>179200</v>
      </c>
      <c r="E87" s="41">
        <v>0</v>
      </c>
    </row>
    <row r="88" spans="1:5" s="12" customFormat="1" ht="25.5">
      <c r="A88" s="31">
        <v>85314</v>
      </c>
      <c r="B88" s="14" t="s">
        <v>77</v>
      </c>
      <c r="C88" s="40">
        <f t="shared" si="4"/>
        <v>7935400</v>
      </c>
      <c r="D88" s="40">
        <v>7935400</v>
      </c>
      <c r="E88" s="41">
        <v>0</v>
      </c>
    </row>
    <row r="89" spans="1:5" s="12" customFormat="1" ht="12.75">
      <c r="A89" s="30">
        <v>85315</v>
      </c>
      <c r="B89" s="14" t="s">
        <v>78</v>
      </c>
      <c r="C89" s="40">
        <f t="shared" si="4"/>
        <v>7250318</v>
      </c>
      <c r="D89" s="40">
        <v>7250318</v>
      </c>
      <c r="E89" s="41">
        <v>0</v>
      </c>
    </row>
    <row r="90" spans="1:5" s="12" customFormat="1" ht="25.5">
      <c r="A90" s="30">
        <v>85316</v>
      </c>
      <c r="B90" s="14" t="s">
        <v>79</v>
      </c>
      <c r="C90" s="40">
        <f t="shared" si="4"/>
        <v>400700</v>
      </c>
      <c r="D90" s="40">
        <v>346700</v>
      </c>
      <c r="E90" s="41">
        <v>54000</v>
      </c>
    </row>
    <row r="91" spans="1:5" s="12" customFormat="1" ht="12.75">
      <c r="A91" s="30">
        <v>85318</v>
      </c>
      <c r="B91" s="14" t="s">
        <v>80</v>
      </c>
      <c r="C91" s="40">
        <f t="shared" si="4"/>
        <v>175200</v>
      </c>
      <c r="D91" s="40">
        <v>0</v>
      </c>
      <c r="E91" s="41">
        <v>175200</v>
      </c>
    </row>
    <row r="92" spans="1:5" s="12" customFormat="1" ht="12.75">
      <c r="A92" s="30">
        <v>85319</v>
      </c>
      <c r="B92" s="14" t="s">
        <v>81</v>
      </c>
      <c r="C92" s="40">
        <f t="shared" si="4"/>
        <v>3021180</v>
      </c>
      <c r="D92" s="40">
        <v>3021180</v>
      </c>
      <c r="E92" s="41">
        <v>0</v>
      </c>
    </row>
    <row r="93" spans="1:5" s="12" customFormat="1" ht="38.25">
      <c r="A93" s="31">
        <v>85320</v>
      </c>
      <c r="B93" s="14" t="s">
        <v>82</v>
      </c>
      <c r="C93" s="40">
        <f t="shared" si="4"/>
        <v>295864</v>
      </c>
      <c r="D93" s="40">
        <v>0</v>
      </c>
      <c r="E93" s="41">
        <v>295864</v>
      </c>
    </row>
    <row r="94" spans="1:5" s="12" customFormat="1" ht="25.5">
      <c r="A94" s="31">
        <v>85321</v>
      </c>
      <c r="B94" s="14" t="s">
        <v>83</v>
      </c>
      <c r="C94" s="40">
        <f t="shared" si="4"/>
        <v>273966</v>
      </c>
      <c r="D94" s="40">
        <v>0</v>
      </c>
      <c r="E94" s="41">
        <v>273966</v>
      </c>
    </row>
    <row r="95" spans="1:5" s="12" customFormat="1" ht="12.75">
      <c r="A95" s="30">
        <v>85326</v>
      </c>
      <c r="B95" s="14" t="s">
        <v>84</v>
      </c>
      <c r="C95" s="40">
        <f t="shared" si="4"/>
        <v>48800</v>
      </c>
      <c r="D95" s="40">
        <v>0</v>
      </c>
      <c r="E95" s="41">
        <v>48800</v>
      </c>
    </row>
    <row r="96" spans="1:5" s="12" customFormat="1" ht="25.5">
      <c r="A96" s="29">
        <v>85328</v>
      </c>
      <c r="B96" s="16" t="s">
        <v>85</v>
      </c>
      <c r="C96" s="40">
        <f t="shared" si="4"/>
        <v>1396600</v>
      </c>
      <c r="D96" s="42">
        <v>1396600</v>
      </c>
      <c r="E96" s="43">
        <v>0</v>
      </c>
    </row>
    <row r="97" spans="1:5" s="12" customFormat="1" ht="12.75">
      <c r="A97" s="32">
        <v>85333</v>
      </c>
      <c r="B97" s="25" t="s">
        <v>86</v>
      </c>
      <c r="C97" s="40">
        <f t="shared" si="4"/>
        <v>1676700</v>
      </c>
      <c r="D97" s="49">
        <v>0</v>
      </c>
      <c r="E97" s="50">
        <v>1676700</v>
      </c>
    </row>
    <row r="98" spans="1:5" s="12" customFormat="1" ht="12.75">
      <c r="A98" s="30">
        <v>85334</v>
      </c>
      <c r="B98" s="14" t="s">
        <v>134</v>
      </c>
      <c r="C98" s="40">
        <f t="shared" si="4"/>
        <v>22875</v>
      </c>
      <c r="D98" s="40">
        <v>22875</v>
      </c>
      <c r="E98" s="41">
        <v>0</v>
      </c>
    </row>
    <row r="99" spans="1:5" s="12" customFormat="1" ht="12.75">
      <c r="A99" s="30">
        <v>85346</v>
      </c>
      <c r="B99" s="14" t="s">
        <v>61</v>
      </c>
      <c r="C99" s="40">
        <f t="shared" si="4"/>
        <v>3000</v>
      </c>
      <c r="D99" s="40">
        <v>0</v>
      </c>
      <c r="E99" s="41">
        <v>3000</v>
      </c>
    </row>
    <row r="100" spans="1:5" s="12" customFormat="1" ht="12.75">
      <c r="A100" s="30">
        <v>85395</v>
      </c>
      <c r="B100" s="14" t="s">
        <v>4</v>
      </c>
      <c r="C100" s="40">
        <f t="shared" si="4"/>
        <v>345032</v>
      </c>
      <c r="D100" s="40">
        <v>311191</v>
      </c>
      <c r="E100" s="41">
        <v>33841</v>
      </c>
    </row>
    <row r="101" spans="1:5" s="12" customFormat="1" ht="12.75">
      <c r="A101" s="33">
        <v>854</v>
      </c>
      <c r="B101" s="22" t="s">
        <v>87</v>
      </c>
      <c r="C101" s="47">
        <f>SUM(C102:C112)</f>
        <v>19732120</v>
      </c>
      <c r="D101" s="47">
        <f>SUM(D102:D112)</f>
        <v>12327100</v>
      </c>
      <c r="E101" s="52">
        <f>SUM(E102:E112)</f>
        <v>7405020</v>
      </c>
    </row>
    <row r="102" spans="1:5" s="12" customFormat="1" ht="12.75">
      <c r="A102" s="30">
        <v>85401</v>
      </c>
      <c r="B102" s="14" t="s">
        <v>88</v>
      </c>
      <c r="C102" s="40">
        <f>SUM(D102:E102)</f>
        <v>2278000</v>
      </c>
      <c r="D102" s="40">
        <v>2180000</v>
      </c>
      <c r="E102" s="41">
        <v>98000</v>
      </c>
    </row>
    <row r="103" spans="1:5" s="12" customFormat="1" ht="25.5">
      <c r="A103" s="30">
        <v>85403</v>
      </c>
      <c r="B103" s="14" t="s">
        <v>89</v>
      </c>
      <c r="C103" s="40">
        <f aca="true" t="shared" si="5" ref="C103:C112">SUM(D103:E103)</f>
        <v>4240000</v>
      </c>
      <c r="D103" s="40">
        <v>0</v>
      </c>
      <c r="E103" s="41">
        <v>4240000</v>
      </c>
    </row>
    <row r="104" spans="1:5" s="12" customFormat="1" ht="12.75">
      <c r="A104" s="30">
        <v>85404</v>
      </c>
      <c r="B104" s="14" t="s">
        <v>90</v>
      </c>
      <c r="C104" s="40">
        <f t="shared" si="5"/>
        <v>9800000</v>
      </c>
      <c r="D104" s="40">
        <v>9800000</v>
      </c>
      <c r="E104" s="41">
        <v>0</v>
      </c>
    </row>
    <row r="105" spans="1:5" s="12" customFormat="1" ht="25.5">
      <c r="A105" s="31">
        <v>85406</v>
      </c>
      <c r="B105" s="14" t="s">
        <v>91</v>
      </c>
      <c r="C105" s="40">
        <f t="shared" si="5"/>
        <v>1187000</v>
      </c>
      <c r="D105" s="40">
        <v>0</v>
      </c>
      <c r="E105" s="41">
        <v>1187000</v>
      </c>
    </row>
    <row r="106" spans="1:5" s="12" customFormat="1" ht="12.75">
      <c r="A106" s="30">
        <v>85407</v>
      </c>
      <c r="B106" s="14" t="s">
        <v>92</v>
      </c>
      <c r="C106" s="40">
        <f t="shared" si="5"/>
        <v>613000</v>
      </c>
      <c r="D106" s="40">
        <v>0</v>
      </c>
      <c r="E106" s="41">
        <v>613000</v>
      </c>
    </row>
    <row r="107" spans="1:5" s="12" customFormat="1" ht="12.75">
      <c r="A107" s="30">
        <v>85410</v>
      </c>
      <c r="B107" s="14" t="s">
        <v>93</v>
      </c>
      <c r="C107" s="40">
        <f t="shared" si="5"/>
        <v>1005500</v>
      </c>
      <c r="D107" s="40">
        <v>0</v>
      </c>
      <c r="E107" s="41">
        <v>1005500</v>
      </c>
    </row>
    <row r="108" spans="1:5" s="12" customFormat="1" ht="25.5">
      <c r="A108" s="31">
        <v>85412</v>
      </c>
      <c r="B108" s="14" t="s">
        <v>94</v>
      </c>
      <c r="C108" s="40">
        <f t="shared" si="5"/>
        <v>370520</v>
      </c>
      <c r="D108" s="40">
        <v>183000</v>
      </c>
      <c r="E108" s="41">
        <v>187520</v>
      </c>
    </row>
    <row r="109" spans="1:5" s="12" customFormat="1" ht="12.75">
      <c r="A109" s="30">
        <v>85415</v>
      </c>
      <c r="B109" s="14" t="s">
        <v>95</v>
      </c>
      <c r="C109" s="40">
        <f t="shared" si="5"/>
        <v>20000</v>
      </c>
      <c r="D109" s="40">
        <v>11000</v>
      </c>
      <c r="E109" s="41">
        <v>9000</v>
      </c>
    </row>
    <row r="110" spans="1:5" s="12" customFormat="1" ht="12.75">
      <c r="A110" s="30">
        <v>85417</v>
      </c>
      <c r="B110" s="14" t="s">
        <v>96</v>
      </c>
      <c r="C110" s="40">
        <f t="shared" si="5"/>
        <v>45000</v>
      </c>
      <c r="D110" s="40">
        <v>0</v>
      </c>
      <c r="E110" s="41">
        <v>45000</v>
      </c>
    </row>
    <row r="111" spans="1:5" s="12" customFormat="1" ht="12.75">
      <c r="A111" s="29">
        <v>85446</v>
      </c>
      <c r="B111" s="16" t="s">
        <v>61</v>
      </c>
      <c r="C111" s="40">
        <f t="shared" si="5"/>
        <v>166000</v>
      </c>
      <c r="D111" s="42">
        <v>146000</v>
      </c>
      <c r="E111" s="43">
        <v>20000</v>
      </c>
    </row>
    <row r="112" spans="1:5" s="12" customFormat="1" ht="12.75">
      <c r="A112" s="34">
        <v>85495</v>
      </c>
      <c r="B112" s="18" t="s">
        <v>4</v>
      </c>
      <c r="C112" s="40">
        <f t="shared" si="5"/>
        <v>7100</v>
      </c>
      <c r="D112" s="44">
        <v>7100</v>
      </c>
      <c r="E112" s="45"/>
    </row>
    <row r="113" spans="1:5" s="12" customFormat="1" ht="25.5">
      <c r="A113" s="27">
        <v>900</v>
      </c>
      <c r="B113" s="20" t="s">
        <v>97</v>
      </c>
      <c r="C113" s="39">
        <f>SUM(C114:C120)</f>
        <v>13687142</v>
      </c>
      <c r="D113" s="39">
        <f>SUM(D114:D120)</f>
        <v>13687142</v>
      </c>
      <c r="E113" s="48">
        <f>SUM(E114:E120)</f>
        <v>0</v>
      </c>
    </row>
    <row r="114" spans="1:5" s="12" customFormat="1" ht="12.75">
      <c r="A114" s="30">
        <v>90001</v>
      </c>
      <c r="B114" s="14" t="s">
        <v>98</v>
      </c>
      <c r="C114" s="40">
        <f>SUM(D114:E114)</f>
        <v>2490500</v>
      </c>
      <c r="D114" s="40">
        <v>2490500</v>
      </c>
      <c r="E114" s="41">
        <v>0</v>
      </c>
    </row>
    <row r="115" spans="1:5" s="12" customFormat="1" ht="12.75">
      <c r="A115" s="30">
        <v>90002</v>
      </c>
      <c r="B115" s="14" t="s">
        <v>99</v>
      </c>
      <c r="C115" s="40">
        <f aca="true" t="shared" si="6" ref="C115:C120">SUM(D115:E115)</f>
        <v>2481860</v>
      </c>
      <c r="D115" s="40">
        <v>2481860</v>
      </c>
      <c r="E115" s="41">
        <v>0</v>
      </c>
    </row>
    <row r="116" spans="1:5" s="12" customFormat="1" ht="12.75">
      <c r="A116" s="30">
        <v>90003</v>
      </c>
      <c r="B116" s="14" t="s">
        <v>100</v>
      </c>
      <c r="C116" s="40">
        <f t="shared" si="6"/>
        <v>991000</v>
      </c>
      <c r="D116" s="40">
        <v>991000</v>
      </c>
      <c r="E116" s="41">
        <v>0</v>
      </c>
    </row>
    <row r="117" spans="1:5" s="12" customFormat="1" ht="12.75">
      <c r="A117" s="30">
        <v>90004</v>
      </c>
      <c r="B117" s="14" t="s">
        <v>101</v>
      </c>
      <c r="C117" s="40">
        <f t="shared" si="6"/>
        <v>772100</v>
      </c>
      <c r="D117" s="40">
        <v>772100</v>
      </c>
      <c r="E117" s="41">
        <v>0</v>
      </c>
    </row>
    <row r="118" spans="1:5" s="12" customFormat="1" ht="12.75">
      <c r="A118" s="30">
        <v>90013</v>
      </c>
      <c r="B118" s="14" t="s">
        <v>102</v>
      </c>
      <c r="C118" s="40">
        <f t="shared" si="6"/>
        <v>167500</v>
      </c>
      <c r="D118" s="40">
        <v>167500</v>
      </c>
      <c r="E118" s="41">
        <v>0</v>
      </c>
    </row>
    <row r="119" spans="1:5" s="12" customFormat="1" ht="12.75">
      <c r="A119" s="30">
        <v>90015</v>
      </c>
      <c r="B119" s="14" t="s">
        <v>103</v>
      </c>
      <c r="C119" s="40">
        <f t="shared" si="6"/>
        <v>4206682</v>
      </c>
      <c r="D119" s="40">
        <v>4206682</v>
      </c>
      <c r="E119" s="41">
        <v>0</v>
      </c>
    </row>
    <row r="120" spans="1:5" s="12" customFormat="1" ht="12.75">
      <c r="A120" s="29">
        <v>90095</v>
      </c>
      <c r="B120" s="16" t="s">
        <v>4</v>
      </c>
      <c r="C120" s="40">
        <f t="shared" si="6"/>
        <v>2577500</v>
      </c>
      <c r="D120" s="42">
        <v>2577500</v>
      </c>
      <c r="E120" s="43">
        <v>0</v>
      </c>
    </row>
    <row r="121" spans="1:5" s="12" customFormat="1" ht="25.5">
      <c r="A121" s="27">
        <v>921</v>
      </c>
      <c r="B121" s="20" t="s">
        <v>104</v>
      </c>
      <c r="C121" s="39">
        <f>SUM(C122:C132)</f>
        <v>4982159</v>
      </c>
      <c r="D121" s="39">
        <f>SUM(D122:D132)</f>
        <v>2197500</v>
      </c>
      <c r="E121" s="48">
        <f>SUM(E122:E132)</f>
        <v>2784659</v>
      </c>
    </row>
    <row r="122" spans="1:5" s="12" customFormat="1" ht="12.75">
      <c r="A122" s="30">
        <v>92105</v>
      </c>
      <c r="B122" s="14" t="s">
        <v>105</v>
      </c>
      <c r="C122" s="40">
        <f>SUM(D122:E122)</f>
        <v>82000</v>
      </c>
      <c r="D122" s="40">
        <v>82000</v>
      </c>
      <c r="E122" s="41">
        <v>0</v>
      </c>
    </row>
    <row r="123" spans="1:5" s="12" customFormat="1" ht="12.75">
      <c r="A123" s="30">
        <v>92106</v>
      </c>
      <c r="B123" s="14" t="s">
        <v>106</v>
      </c>
      <c r="C123" s="40">
        <f aca="true" t="shared" si="7" ref="C123:C132">SUM(D123:E123)</f>
        <v>50000</v>
      </c>
      <c r="D123" s="40">
        <v>50000</v>
      </c>
      <c r="E123" s="41">
        <v>0</v>
      </c>
    </row>
    <row r="124" spans="1:5" s="12" customFormat="1" ht="12.75">
      <c r="A124" s="30">
        <v>92108</v>
      </c>
      <c r="B124" s="14" t="s">
        <v>107</v>
      </c>
      <c r="C124" s="40">
        <f t="shared" si="7"/>
        <v>1808359</v>
      </c>
      <c r="D124" s="40">
        <v>161700</v>
      </c>
      <c r="E124" s="41">
        <v>1646659</v>
      </c>
    </row>
    <row r="125" spans="1:5" s="12" customFormat="1" ht="12.75">
      <c r="A125" s="30">
        <v>92109</v>
      </c>
      <c r="B125" s="14" t="s">
        <v>108</v>
      </c>
      <c r="C125" s="40">
        <f t="shared" si="7"/>
        <v>835800</v>
      </c>
      <c r="D125" s="40">
        <v>835800</v>
      </c>
      <c r="E125" s="41">
        <v>0</v>
      </c>
    </row>
    <row r="126" spans="1:5" s="12" customFormat="1" ht="12.75">
      <c r="A126" s="30">
        <v>92110</v>
      </c>
      <c r="B126" s="14" t="s">
        <v>109</v>
      </c>
      <c r="C126" s="40">
        <f t="shared" si="7"/>
        <v>213000</v>
      </c>
      <c r="D126" s="40">
        <v>10900</v>
      </c>
      <c r="E126" s="41">
        <v>202100</v>
      </c>
    </row>
    <row r="127" spans="1:5" s="12" customFormat="1" ht="12.75">
      <c r="A127" s="30">
        <v>92113</v>
      </c>
      <c r="B127" s="14" t="s">
        <v>110</v>
      </c>
      <c r="C127" s="40">
        <f t="shared" si="7"/>
        <v>55000</v>
      </c>
      <c r="D127" s="40">
        <v>55000</v>
      </c>
      <c r="E127" s="41">
        <v>0</v>
      </c>
    </row>
    <row r="128" spans="1:5" s="12" customFormat="1" ht="12.75">
      <c r="A128" s="30">
        <v>92116</v>
      </c>
      <c r="B128" s="14" t="s">
        <v>111</v>
      </c>
      <c r="C128" s="40">
        <f t="shared" si="7"/>
        <v>1521500</v>
      </c>
      <c r="D128" s="40">
        <v>585600</v>
      </c>
      <c r="E128" s="41">
        <v>935900</v>
      </c>
    </row>
    <row r="129" spans="1:5" s="12" customFormat="1" ht="12.75">
      <c r="A129" s="30">
        <v>92118</v>
      </c>
      <c r="B129" s="14" t="s">
        <v>112</v>
      </c>
      <c r="C129" s="40">
        <f t="shared" si="7"/>
        <v>10000</v>
      </c>
      <c r="D129" s="40">
        <v>10000</v>
      </c>
      <c r="E129" s="41">
        <v>0</v>
      </c>
    </row>
    <row r="130" spans="1:5" s="12" customFormat="1" ht="12.75">
      <c r="A130" s="30">
        <v>92120</v>
      </c>
      <c r="B130" s="14" t="s">
        <v>113</v>
      </c>
      <c r="C130" s="40">
        <f t="shared" si="7"/>
        <v>83700</v>
      </c>
      <c r="D130" s="40">
        <v>83700</v>
      </c>
      <c r="E130" s="41">
        <v>0</v>
      </c>
    </row>
    <row r="131" spans="1:5" s="12" customFormat="1" ht="25.5">
      <c r="A131" s="30">
        <v>92122</v>
      </c>
      <c r="B131" s="14" t="s">
        <v>114</v>
      </c>
      <c r="C131" s="40">
        <f t="shared" si="7"/>
        <v>21000</v>
      </c>
      <c r="D131" s="40">
        <v>21000</v>
      </c>
      <c r="E131" s="41">
        <v>0</v>
      </c>
    </row>
    <row r="132" spans="1:5" s="12" customFormat="1" ht="12.75">
      <c r="A132" s="29">
        <v>92195</v>
      </c>
      <c r="B132" s="16" t="s">
        <v>4</v>
      </c>
      <c r="C132" s="40">
        <f t="shared" si="7"/>
        <v>301800</v>
      </c>
      <c r="D132" s="42">
        <v>301800</v>
      </c>
      <c r="E132" s="43">
        <v>0</v>
      </c>
    </row>
    <row r="133" spans="1:5" s="12" customFormat="1" ht="38.25">
      <c r="A133" s="35">
        <v>925</v>
      </c>
      <c r="B133" s="20" t="s">
        <v>115</v>
      </c>
      <c r="C133" s="39">
        <f>SUM(C134)</f>
        <v>2000</v>
      </c>
      <c r="D133" s="39">
        <f>SUM(D134)</f>
        <v>2000</v>
      </c>
      <c r="E133" s="48">
        <v>0</v>
      </c>
    </row>
    <row r="134" spans="1:5" s="12" customFormat="1" ht="12.75">
      <c r="A134" s="29">
        <v>92503</v>
      </c>
      <c r="B134" s="16" t="s">
        <v>116</v>
      </c>
      <c r="C134" s="42">
        <f>SUM(D134:E134)</f>
        <v>2000</v>
      </c>
      <c r="D134" s="42">
        <v>2000</v>
      </c>
      <c r="E134" s="43">
        <v>0</v>
      </c>
    </row>
    <row r="135" spans="1:5" s="12" customFormat="1" ht="12.75">
      <c r="A135" s="27">
        <v>926</v>
      </c>
      <c r="B135" s="20" t="s">
        <v>117</v>
      </c>
      <c r="C135" s="39">
        <f>SUM(C136:C139)</f>
        <v>3482197</v>
      </c>
      <c r="D135" s="39">
        <f>SUM(D136:D139)</f>
        <v>3261997</v>
      </c>
      <c r="E135" s="48">
        <f>SUM(E136:E139)</f>
        <v>220200</v>
      </c>
    </row>
    <row r="136" spans="1:5" s="12" customFormat="1" ht="12.75">
      <c r="A136" s="30">
        <v>92601</v>
      </c>
      <c r="B136" s="14" t="s">
        <v>118</v>
      </c>
      <c r="C136" s="40">
        <f>SUM(D136:E136)</f>
        <v>1041197</v>
      </c>
      <c r="D136" s="40">
        <v>1041197</v>
      </c>
      <c r="E136" s="41">
        <v>0</v>
      </c>
    </row>
    <row r="137" spans="1:5" s="12" customFormat="1" ht="12.75">
      <c r="A137" s="30">
        <v>92604</v>
      </c>
      <c r="B137" s="14" t="s">
        <v>119</v>
      </c>
      <c r="C137" s="40">
        <f>SUM(D137:E137)</f>
        <v>1413500</v>
      </c>
      <c r="D137" s="40">
        <v>1386200</v>
      </c>
      <c r="E137" s="41">
        <v>27300</v>
      </c>
    </row>
    <row r="138" spans="1:5" s="12" customFormat="1" ht="25.5">
      <c r="A138" s="30">
        <v>92605</v>
      </c>
      <c r="B138" s="14" t="s">
        <v>120</v>
      </c>
      <c r="C138" s="40">
        <f>SUM(D138:E138)</f>
        <v>851160</v>
      </c>
      <c r="D138" s="40">
        <v>658260</v>
      </c>
      <c r="E138" s="41">
        <v>192900</v>
      </c>
    </row>
    <row r="139" spans="1:5" s="12" customFormat="1" ht="12.75">
      <c r="A139" s="30">
        <v>92695</v>
      </c>
      <c r="B139" s="14" t="s">
        <v>4</v>
      </c>
      <c r="C139" s="40">
        <f>SUM(D139:E139)</f>
        <v>176340</v>
      </c>
      <c r="D139" s="40">
        <v>176340</v>
      </c>
      <c r="E139" s="41">
        <v>0</v>
      </c>
    </row>
    <row r="140" spans="1:5" s="12" customFormat="1" ht="16.5" thickBot="1">
      <c r="A140" s="55" t="s">
        <v>121</v>
      </c>
      <c r="B140" s="56"/>
      <c r="C140" s="53">
        <f>SUM(C8,C12,C15,C17,C21,C24,C28,C34,C42,C45,C54,C56,C58,C73,C81,C101,C113,C121,C133,C135,)</f>
        <v>220339523</v>
      </c>
      <c r="D140" s="53">
        <f>SUM(D8,D12,D15,D17,D21,D24,D28,D34,D42,D45,D54,D56,D58,D73,D81,D101,D113,D121,D133,D135,)</f>
        <v>141883690</v>
      </c>
      <c r="E140" s="54">
        <f>SUM(E8,E12,E15,E17,E21,E24,E28,E34,E42,E45,E54,E56,E58,E73,E81,E101,E113,E121,E133,E135,)</f>
        <v>78455833</v>
      </c>
    </row>
    <row r="141" ht="13.5" thickTop="1">
      <c r="E141" s="37"/>
    </row>
    <row r="142" ht="12.75">
      <c r="E142" s="37"/>
    </row>
    <row r="143" ht="12.75">
      <c r="E143" s="37"/>
    </row>
    <row r="144" ht="12.75">
      <c r="E144" s="37"/>
    </row>
    <row r="145" ht="12.75">
      <c r="E145" s="37"/>
    </row>
    <row r="146" ht="12.75">
      <c r="E146" s="37"/>
    </row>
    <row r="147" ht="12.75">
      <c r="E147" s="37"/>
    </row>
    <row r="148" ht="12.75">
      <c r="E148" s="37"/>
    </row>
    <row r="149" ht="12.75">
      <c r="E149" s="37"/>
    </row>
    <row r="150" ht="12.75">
      <c r="E150" s="37"/>
    </row>
    <row r="151" ht="12.75">
      <c r="E151" s="37"/>
    </row>
    <row r="152" ht="12.75">
      <c r="E152" s="37"/>
    </row>
    <row r="153" ht="12.75">
      <c r="E153" s="37"/>
    </row>
    <row r="154" ht="12.75">
      <c r="E154" s="37"/>
    </row>
    <row r="155" ht="12.75">
      <c r="E155" s="37"/>
    </row>
    <row r="156" ht="12.75">
      <c r="E156" s="37"/>
    </row>
    <row r="157" ht="12.75">
      <c r="E157" s="37"/>
    </row>
    <row r="158" ht="12.75">
      <c r="E158" s="37"/>
    </row>
    <row r="159" ht="12.75">
      <c r="E159" s="37"/>
    </row>
    <row r="160" ht="12.75">
      <c r="E160" s="37"/>
    </row>
    <row r="161" ht="12.75">
      <c r="E161" s="37"/>
    </row>
    <row r="162" ht="12.75">
      <c r="E162" s="37"/>
    </row>
    <row r="163" ht="12.75">
      <c r="E163" s="37"/>
    </row>
    <row r="164" ht="12.75">
      <c r="E164" s="37"/>
    </row>
    <row r="165" ht="12.75">
      <c r="E165" s="37"/>
    </row>
    <row r="166" ht="12.75">
      <c r="E166" s="37"/>
    </row>
    <row r="167" ht="12.75">
      <c r="E167" s="37"/>
    </row>
    <row r="168" ht="12.75">
      <c r="E168" s="37"/>
    </row>
    <row r="169" ht="12.75">
      <c r="E169" s="37"/>
    </row>
    <row r="170" ht="12.75">
      <c r="E170" s="37"/>
    </row>
    <row r="171" ht="12.75">
      <c r="E171" s="37"/>
    </row>
    <row r="172" ht="12.75">
      <c r="E172" s="37"/>
    </row>
    <row r="173" ht="12.75">
      <c r="E173" s="37"/>
    </row>
    <row r="174" ht="12.75">
      <c r="E174" s="37"/>
    </row>
    <row r="175" ht="12.75">
      <c r="E175" s="37"/>
    </row>
    <row r="176" ht="12.75">
      <c r="E176" s="37"/>
    </row>
    <row r="177" ht="12.75">
      <c r="E177" s="37"/>
    </row>
    <row r="178" ht="12.75">
      <c r="E178" s="37"/>
    </row>
    <row r="179" ht="12.75">
      <c r="E179" s="37"/>
    </row>
    <row r="180" ht="12.75">
      <c r="E180" s="37"/>
    </row>
    <row r="181" ht="12.75">
      <c r="E181" s="37"/>
    </row>
    <row r="182" ht="12.75">
      <c r="E182" s="37"/>
    </row>
    <row r="183" ht="12.75">
      <c r="E183" s="37"/>
    </row>
    <row r="184" ht="12.75">
      <c r="E184" s="37"/>
    </row>
    <row r="185" ht="12.75">
      <c r="E185" s="37"/>
    </row>
    <row r="186" ht="12.75">
      <c r="E186" s="37"/>
    </row>
    <row r="187" ht="12.75">
      <c r="E187" s="37"/>
    </row>
    <row r="188" ht="12.75">
      <c r="E188" s="37"/>
    </row>
    <row r="189" ht="12.75">
      <c r="E189" s="37"/>
    </row>
    <row r="190" ht="12.75">
      <c r="E190" s="36"/>
    </row>
    <row r="191" ht="12.75">
      <c r="E191" s="36"/>
    </row>
    <row r="192" ht="12.75">
      <c r="E192" s="36"/>
    </row>
    <row r="193" ht="12.75">
      <c r="E193" s="36"/>
    </row>
    <row r="194" ht="12.75">
      <c r="E194" s="36"/>
    </row>
    <row r="195" ht="12.75">
      <c r="E195" s="36"/>
    </row>
    <row r="196" ht="12.75">
      <c r="E196" s="36"/>
    </row>
    <row r="197" ht="12.75">
      <c r="E197" s="36"/>
    </row>
    <row r="198" ht="12.75">
      <c r="E198" s="36"/>
    </row>
    <row r="199" ht="12.75">
      <c r="E199" s="36"/>
    </row>
    <row r="200" ht="12.75">
      <c r="E200" s="36"/>
    </row>
    <row r="201" ht="12.75">
      <c r="E201" s="36"/>
    </row>
    <row r="202" ht="12.75">
      <c r="E202" s="36"/>
    </row>
    <row r="203" ht="12.75">
      <c r="E203" s="36"/>
    </row>
    <row r="204" ht="12.75">
      <c r="E204" s="36"/>
    </row>
  </sheetData>
  <mergeCells count="5">
    <mergeCell ref="A140:B140"/>
    <mergeCell ref="B5:B6"/>
    <mergeCell ref="C6:E6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PW</cp:lastModifiedBy>
  <cp:lastPrinted>2003-07-14T09:17:59Z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