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Wydatki" sheetId="1" r:id="rId1"/>
  </sheets>
  <definedNames>
    <definedName name="_xlnm.Print_Titles" localSheetId="0">'Wydatki'!$5:$7</definedName>
  </definedNames>
  <calcPr fullCalcOnLoad="1"/>
</workbook>
</file>

<file path=xl/sharedStrings.xml><?xml version="1.0" encoding="utf-8"?>
<sst xmlns="http://schemas.openxmlformats.org/spreadsheetml/2006/main" count="152" uniqueCount="140">
  <si>
    <t>Dział/</t>
  </si>
  <si>
    <t>Rolnictwo i łowiectwo</t>
  </si>
  <si>
    <t>Inspekcja Weterynaryjna</t>
  </si>
  <si>
    <t>Izby rolnicze</t>
  </si>
  <si>
    <t>Pozostała działalność</t>
  </si>
  <si>
    <t>Leśnictwo</t>
  </si>
  <si>
    <t>Gospodarka leśna</t>
  </si>
  <si>
    <t>Nadzór nad gospodarką leśną</t>
  </si>
  <si>
    <t>Wytwarzanie i zaopatrywanie w energię elektryczną, gaz i wodę</t>
  </si>
  <si>
    <t>Dostarczanie ciepła</t>
  </si>
  <si>
    <t>Transport i łączność</t>
  </si>
  <si>
    <t>Lokalny transport zbiorowy</t>
  </si>
  <si>
    <t>Drogi publiczne w miastach na prawach powiatu</t>
  </si>
  <si>
    <t>Drogi publiczne gminne</t>
  </si>
  <si>
    <t>Turystyka</t>
  </si>
  <si>
    <t>Zadania w zakresie upowszechniania turystyki</t>
  </si>
  <si>
    <t>Gospodarka mieszkaniowa</t>
  </si>
  <si>
    <r>
      <t>Gospodarka gruntami i nieruchomościami</t>
    </r>
    <r>
      <rPr>
        <b/>
        <sz val="10"/>
        <rFont val="Arial"/>
        <family val="2"/>
      </rPr>
      <t xml:space="preserve"> </t>
    </r>
  </si>
  <si>
    <t>Towarzystwa Budownictwa Społecznego</t>
  </si>
  <si>
    <t>Działalność usługowa</t>
  </si>
  <si>
    <t>Plany zagospodarowania przestrzennego</t>
  </si>
  <si>
    <t>Prace geodezyjne i kartograficzne /nieinwestycyjne/</t>
  </si>
  <si>
    <t xml:space="preserve">Opracowania geodezyjne i kartograficzne </t>
  </si>
  <si>
    <t>Nadzór budowlany</t>
  </si>
  <si>
    <t>Cmentarze</t>
  </si>
  <si>
    <t>Administracja publiczna</t>
  </si>
  <si>
    <t>Urzędy wojewódzkie</t>
  </si>
  <si>
    <t>Starostwa powiatowe</t>
  </si>
  <si>
    <t>Rady gmin /miast i miast na prawach powiatu/</t>
  </si>
  <si>
    <t>Urzędy gmin /miast i miast na prawach powiatu/</t>
  </si>
  <si>
    <t>Komisje poborowe</t>
  </si>
  <si>
    <t>Pobór podatków</t>
  </si>
  <si>
    <t>Urzędy naczelnych organów władzy państwowej, kontroli i ochrony prawa oraz sądownictwa</t>
  </si>
  <si>
    <t>Urzędy naczelnych organów władzy państwowej, kontroli i ochrony prawa</t>
  </si>
  <si>
    <t>Referenda ogólnokrajowe i konstytucyjne</t>
  </si>
  <si>
    <t>Bezpieczeństwo publiczne i ochrona przeciwpożarowa</t>
  </si>
  <si>
    <t>Komendy powiatowe Policji</t>
  </si>
  <si>
    <t>Komendy powiatowe Państwowej Straży Pożarnej</t>
  </si>
  <si>
    <t xml:space="preserve">Ochotnicze straże pożarne </t>
  </si>
  <si>
    <t>Obrona cywilna</t>
  </si>
  <si>
    <t>Zadania ratownictwa górskiego i wodnego</t>
  </si>
  <si>
    <t>Straż Miejska</t>
  </si>
  <si>
    <t>Usuwanie skutków klęsk żywiołowych</t>
  </si>
  <si>
    <t>010</t>
  </si>
  <si>
    <t>Obsługa długu publicznego</t>
  </si>
  <si>
    <t>Obsługa papierów wartościowych, kredytów i pożyczek jednostek samorządu terytorialnego</t>
  </si>
  <si>
    <t>Różne rozliczenia</t>
  </si>
  <si>
    <t xml:space="preserve">Rezerwy ogólne i celowe </t>
  </si>
  <si>
    <t>Oświata i wychowanie</t>
  </si>
  <si>
    <t>Szkoły podstawowe</t>
  </si>
  <si>
    <t>Szkoły podstawowe specjalne</t>
  </si>
  <si>
    <t>Przedszkola przy szkołach podstawowych</t>
  </si>
  <si>
    <t>Gimnazja</t>
  </si>
  <si>
    <t>Gimnazja specjalne</t>
  </si>
  <si>
    <t>Dowożenie uczniów do szkół</t>
  </si>
  <si>
    <t>Licea ogólnokształcące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</si>
  <si>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</si>
  <si>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</si>
  <si>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</si>
  <si>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</si>
  <si>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</si>
  <si>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Dokształcanie i doskonalenie nauczycieli</t>
  </si>
  <si>
    <t>Ochrona zdrowia</t>
  </si>
  <si>
    <t>Programy polityki zdrowotnej</t>
  </si>
  <si>
    <t>Zapobieganie i zwalczanie AIDS</t>
  </si>
  <si>
    <t>Zwalczanie narkomanii</t>
  </si>
  <si>
    <t>Przeciwdziałanie alkoholizmowi</t>
  </si>
  <si>
    <t>Składki na ubezpieczenie zdrowotne oraz świadczenia dla osób nie objętych obowiązkiem ubezpieczenia zdrowotnego</t>
  </si>
  <si>
    <t>Izby wytrzeźwień</t>
  </si>
  <si>
    <t xml:space="preserve">Pozostała działalność </t>
  </si>
  <si>
    <t>Opieka społeczna</t>
  </si>
  <si>
    <t>Placówki opiekuńczo-wychowawcze</t>
  </si>
  <si>
    <t>Domy pomocy społecznej</t>
  </si>
  <si>
    <t>Ośrodki wsparcia</t>
  </si>
  <si>
    <t>Rodziny zastępcze</t>
  </si>
  <si>
    <t xml:space="preserve">Żłobki 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</si>
  <si>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</si>
  <si>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</si>
  <si>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Dodatki mieszkaniowe</t>
  </si>
  <si>
    <t xml:space="preserve">Zasiłki rodzinne, pielęgnacyjne i wychowawcze </t>
  </si>
  <si>
    <t>Powiatowe centra pomocy rodzinie</t>
  </si>
  <si>
    <t xml:space="preserve">Ośrodki pomocy społecznej  </t>
  </si>
  <si>
    <t>Jednostki specjalistycznego poradnictwa, mieszkania chronione i ośrodki interwencji kryzysowej</t>
  </si>
  <si>
    <t xml:space="preserve">Zespoły ds. orzekania o stopniu niepełnosprawności </t>
  </si>
  <si>
    <t>Ośrodki adopcyjno - opiekuńcze</t>
  </si>
  <si>
    <t>Usługi opiekuńcze i specjalistyczne usługi opiekuńcze</t>
  </si>
  <si>
    <t>Powiatowe urzędy pracy</t>
  </si>
  <si>
    <t>Edukacyjna opieka wychowawcza</t>
  </si>
  <si>
    <t>Świetlice szkolne</t>
  </si>
  <si>
    <t>Specjalne ośrodki szkolno-wychowawcze</t>
  </si>
  <si>
    <t>Przedszkola</t>
  </si>
  <si>
    <t>Poradnie psychologiczno-pedagogiczne oraz inne poradnie specjalistyczne</t>
  </si>
  <si>
    <t>Placówki wychowania pozaszkolnego</t>
  </si>
  <si>
    <t>Internaty i bursy szkolne</t>
  </si>
  <si>
    <t>Kolonie, obozy oraz inne formy wypoczynku dzieci i młodzieży szkolnej</t>
  </si>
  <si>
    <t>Pomoc materialna dla uczniów</t>
  </si>
  <si>
    <t xml:space="preserve">Szkolne schroniska młodzieżowe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</si>
  <si>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</si>
  <si>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</si>
  <si>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</si>
  <si>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</si>
  <si>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</si>
  <si>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</si>
  <si>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</si>
  <si>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</si>
  <si>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</si>
  <si>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Teatry dramatyczne i lalkowe</t>
  </si>
  <si>
    <t xml:space="preserve">Filharmonie, orkiestry, chóry i kapele </t>
  </si>
  <si>
    <t>Domy i ośrodki kultury, świetlice i kluby</t>
  </si>
  <si>
    <t>Galerie i biura wystaw artystycznych</t>
  </si>
  <si>
    <t xml:space="preserve">Centra kultury i sztuki </t>
  </si>
  <si>
    <t>Biblioteki</t>
  </si>
  <si>
    <t>Muzea</t>
  </si>
  <si>
    <t xml:space="preserve">Ochrona i konserwacja zabytków </t>
  </si>
  <si>
    <t>Rada Ochrony Pamięci Walk i Męczeństwa</t>
  </si>
  <si>
    <t>Ogrody botaniczne i zoologiczne oraz naturalne obszary i obiekty chronionej przyrody</t>
  </si>
  <si>
    <t>Rezerwaty i pomniki przyrody</t>
  </si>
  <si>
    <t>Kultura fizyczna i sport</t>
  </si>
  <si>
    <t>Obiekty sportowe</t>
  </si>
  <si>
    <t>Instytucje kultury fizycznej</t>
  </si>
  <si>
    <t>Zadania w zakresie kultury fizycznej i sportu</t>
  </si>
  <si>
    <t xml:space="preserve">WYDATKI  OGÓŁEM  </t>
  </si>
  <si>
    <t>020</t>
  </si>
  <si>
    <t>Miasto</t>
  </si>
  <si>
    <t>Powiat</t>
  </si>
  <si>
    <t>Budżet Kalisza</t>
  </si>
  <si>
    <t>Plan na 2003 rok po zmianach</t>
  </si>
  <si>
    <t>rozdz.</t>
  </si>
  <si>
    <t>Treść</t>
  </si>
  <si>
    <t>01021</t>
  </si>
  <si>
    <t>01030</t>
  </si>
  <si>
    <t>01095</t>
  </si>
  <si>
    <t>02001</t>
  </si>
  <si>
    <t>02002</t>
  </si>
  <si>
    <t>Pomoc dla repartiantów</t>
  </si>
  <si>
    <t>/w zł/</t>
  </si>
  <si>
    <t>PLAN WYDATKÓW BUDŻETU KALISZA NA 2003 ROK /po zmianach/</t>
  </si>
  <si>
    <t>70001</t>
  </si>
  <si>
    <t>Zakłady gospodarki mieszkaniowej</t>
  </si>
  <si>
    <t>Załącznik Nr 2
do uchwały Nr III/45/2002
Rady Miejskiej Kalisza
z dnia 30 grudnia 2002 r.
w sprawie uchwalenia budżetu Kalisza - 
Miasta na prawach powiatu na 2003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</si>
</sst>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"/>
      <family val="2"/>
    </font>
    <font>
      <sz val="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6" xfId="0" applyFont="1" applyFill="1" applyBorder="1" applyAlignment="1">
      <alignment wrapText="1"/>
    </xf>
    <xf numFmtId="0" fontId="0" fillId="0" borderId="0" xfId="0" applyFill="1" applyAlignment="1">
      <alignment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view="pageBreakPreview" zoomScaleSheetLayoutView="100" workbookViewId="0" topLeftCell="A130">
      <selection activeCell="D122" sqref="D122"/>
    </sheetView>
  </sheetViews>
  <sheetFormatPr defaultColWidth="9.00390625" defaultRowHeight="12.75"/>
  <cols>
    <col min="1" max="1" width="9.125" style="1" customWidth="1"/>
    <col min="2" max="2" width="35.00390625" style="0" customWidth="1"/>
    <col min="3" max="5" width="13.75390625" style="0" customWidth="1"/>
  </cols>
  <sheetData>
    <row r="1" spans="1:5" ht="75.75" customHeight="1">
      <c r="A1" s="54" t="s">
        <v>139</v>
      </c>
      <c r="B1" s="54"/>
      <c r="C1" s="54"/>
      <c r="D1" s="54"/>
      <c r="E1" s="54"/>
    </row>
    <row r="2" spans="1:5" ht="12.75">
      <c r="A2" s="55" t="s">
        <v>136</v>
      </c>
      <c r="B2" s="55"/>
      <c r="C2" s="55"/>
      <c r="D2" s="55"/>
      <c r="E2" s="55"/>
    </row>
    <row r="4" ht="12.75">
      <c r="E4" s="31" t="s">
        <v>135</v>
      </c>
    </row>
    <row r="5" spans="1:5" ht="12.75">
      <c r="A5" s="2" t="s">
        <v>0</v>
      </c>
      <c r="B5" s="51" t="s">
        <v>128</v>
      </c>
      <c r="C5" s="3" t="s">
        <v>125</v>
      </c>
      <c r="D5" s="3" t="s">
        <v>123</v>
      </c>
      <c r="E5" s="3" t="s">
        <v>124</v>
      </c>
    </row>
    <row r="6" spans="1:5" ht="12.75">
      <c r="A6" s="4" t="s">
        <v>127</v>
      </c>
      <c r="B6" s="52"/>
      <c r="C6" s="53" t="s">
        <v>126</v>
      </c>
      <c r="D6" s="53"/>
      <c r="E6" s="53"/>
    </row>
    <row r="7" spans="1:5" s="9" customFormat="1" ht="8.25">
      <c r="A7" s="5">
        <v>1</v>
      </c>
      <c r="B7" s="6">
        <v>2</v>
      </c>
      <c r="C7" s="7">
        <v>3</v>
      </c>
      <c r="D7" s="8">
        <v>4</v>
      </c>
      <c r="E7" s="8">
        <v>5</v>
      </c>
    </row>
    <row r="8" spans="1:5" s="11" customFormat="1" ht="12.75">
      <c r="A8" s="18" t="s">
        <v>43</v>
      </c>
      <c r="B8" s="10" t="s">
        <v>1</v>
      </c>
      <c r="C8" s="32">
        <f>SUM(C9:C11)</f>
        <v>191000</v>
      </c>
      <c r="D8" s="32">
        <f>SUM(D9:D11)</f>
        <v>16000</v>
      </c>
      <c r="E8" s="32">
        <f>SUM(E9:E11)</f>
        <v>175000</v>
      </c>
    </row>
    <row r="9" spans="1:5" s="11" customFormat="1" ht="12.75">
      <c r="A9" s="12" t="s">
        <v>129</v>
      </c>
      <c r="B9" s="13" t="s">
        <v>2</v>
      </c>
      <c r="C9" s="33">
        <f>SUM(D9:E9)</f>
        <v>175000</v>
      </c>
      <c r="D9" s="33">
        <v>0</v>
      </c>
      <c r="E9" s="34">
        <v>175000</v>
      </c>
    </row>
    <row r="10" spans="1:5" s="11" customFormat="1" ht="12.75">
      <c r="A10" s="14" t="s">
        <v>130</v>
      </c>
      <c r="B10" s="15" t="s">
        <v>3</v>
      </c>
      <c r="C10" s="33">
        <f>SUM(D10:E10)</f>
        <v>5000</v>
      </c>
      <c r="D10" s="35">
        <v>5000</v>
      </c>
      <c r="E10" s="36">
        <v>0</v>
      </c>
    </row>
    <row r="11" spans="1:5" s="11" customFormat="1" ht="12.75">
      <c r="A11" s="16" t="s">
        <v>131</v>
      </c>
      <c r="B11" s="17" t="s">
        <v>4</v>
      </c>
      <c r="C11" s="33">
        <f>SUM(D11:E11)</f>
        <v>11000</v>
      </c>
      <c r="D11" s="37">
        <v>11000</v>
      </c>
      <c r="E11" s="38">
        <v>0</v>
      </c>
    </row>
    <row r="12" spans="1:5" s="11" customFormat="1" ht="12.75">
      <c r="A12" s="18" t="s">
        <v>122</v>
      </c>
      <c r="B12" s="19" t="s">
        <v>5</v>
      </c>
      <c r="C12" s="32">
        <f>SUM(C13:C14)</f>
        <v>800</v>
      </c>
      <c r="D12" s="32">
        <f>SUM(D13:D14)</f>
        <v>0</v>
      </c>
      <c r="E12" s="32">
        <f>SUM(E13:E14)</f>
        <v>800</v>
      </c>
    </row>
    <row r="13" spans="1:5" s="11" customFormat="1" ht="12.75">
      <c r="A13" s="14" t="s">
        <v>132</v>
      </c>
      <c r="B13" s="15" t="s">
        <v>6</v>
      </c>
      <c r="C13" s="39">
        <f>SUM(D13:E13)</f>
        <v>500</v>
      </c>
      <c r="D13" s="35">
        <v>0</v>
      </c>
      <c r="E13" s="35">
        <v>500</v>
      </c>
    </row>
    <row r="14" spans="1:5" s="11" customFormat="1" ht="12.75">
      <c r="A14" s="16" t="s">
        <v>133</v>
      </c>
      <c r="B14" s="17" t="s">
        <v>7</v>
      </c>
      <c r="C14" s="35">
        <f>SUM(D14:E14)</f>
        <v>300</v>
      </c>
      <c r="D14" s="37">
        <v>0</v>
      </c>
      <c r="E14" s="37">
        <v>300</v>
      </c>
    </row>
    <row r="15" spans="1:5" s="11" customFormat="1" ht="25.5">
      <c r="A15" s="18">
        <v>400</v>
      </c>
      <c r="B15" s="19" t="s">
        <v>8</v>
      </c>
      <c r="C15" s="32">
        <f>SUM(C16)</f>
        <v>1760000</v>
      </c>
      <c r="D15" s="32">
        <f>SUM(D16)</f>
        <v>1760000</v>
      </c>
      <c r="E15" s="32">
        <f>SUM(E16)</f>
        <v>0</v>
      </c>
    </row>
    <row r="16" spans="1:5" s="11" customFormat="1" ht="12.75">
      <c r="A16" s="12">
        <v>40001</v>
      </c>
      <c r="B16" s="13" t="s">
        <v>9</v>
      </c>
      <c r="C16" s="33">
        <f>SUM(D16:E16)</f>
        <v>1760000</v>
      </c>
      <c r="D16" s="33">
        <v>1760000</v>
      </c>
      <c r="E16" s="34">
        <v>0</v>
      </c>
    </row>
    <row r="17" spans="1:5" s="11" customFormat="1" ht="12.75">
      <c r="A17" s="20">
        <v>600</v>
      </c>
      <c r="B17" s="21" t="s">
        <v>10</v>
      </c>
      <c r="C17" s="40">
        <f>SUM(C18:C20)</f>
        <v>29769417</v>
      </c>
      <c r="D17" s="40">
        <f>SUM(D18:D20)</f>
        <v>16271600</v>
      </c>
      <c r="E17" s="40">
        <f>SUM(E18:E20)</f>
        <v>13497817</v>
      </c>
    </row>
    <row r="18" spans="1:5" s="11" customFormat="1" ht="12.75">
      <c r="A18" s="12">
        <v>60004</v>
      </c>
      <c r="B18" s="13" t="s">
        <v>11</v>
      </c>
      <c r="C18" s="33">
        <f>SUM(D18:E18)</f>
        <v>7700000</v>
      </c>
      <c r="D18" s="33">
        <v>7700000</v>
      </c>
      <c r="E18" s="34">
        <v>0</v>
      </c>
    </row>
    <row r="19" spans="1:5" s="11" customFormat="1" ht="25.5">
      <c r="A19" s="12">
        <v>60015</v>
      </c>
      <c r="B19" s="13" t="s">
        <v>12</v>
      </c>
      <c r="C19" s="33">
        <f>SUM(D19:E19)</f>
        <v>19247817</v>
      </c>
      <c r="D19" s="33">
        <v>5750000</v>
      </c>
      <c r="E19" s="34">
        <v>13497817</v>
      </c>
    </row>
    <row r="20" spans="1:5" s="11" customFormat="1" ht="12.75">
      <c r="A20" s="14">
        <v>60016</v>
      </c>
      <c r="B20" s="15" t="s">
        <v>13</v>
      </c>
      <c r="C20" s="33">
        <f>SUM(D20:E20)</f>
        <v>2821600</v>
      </c>
      <c r="D20" s="35">
        <v>2821600</v>
      </c>
      <c r="E20" s="36">
        <v>0</v>
      </c>
    </row>
    <row r="21" spans="1:5" s="11" customFormat="1" ht="12.75">
      <c r="A21" s="18">
        <v>630</v>
      </c>
      <c r="B21" s="19" t="s">
        <v>14</v>
      </c>
      <c r="C21" s="32">
        <f>SUM(C22:C23)</f>
        <v>47700</v>
      </c>
      <c r="D21" s="32">
        <f>SUM(D22:D23)</f>
        <v>47700</v>
      </c>
      <c r="E21" s="41">
        <f>SUM(E22:E23)</f>
        <v>0</v>
      </c>
    </row>
    <row r="22" spans="1:5" s="11" customFormat="1" ht="25.5">
      <c r="A22" s="12">
        <v>63003</v>
      </c>
      <c r="B22" s="13" t="s">
        <v>15</v>
      </c>
      <c r="C22" s="33">
        <f>SUM(D22:E22)</f>
        <v>28800</v>
      </c>
      <c r="D22" s="33">
        <v>28800</v>
      </c>
      <c r="E22" s="34">
        <v>0</v>
      </c>
    </row>
    <row r="23" spans="1:5" s="11" customFormat="1" ht="12.75">
      <c r="A23" s="14">
        <v>63095</v>
      </c>
      <c r="B23" s="15" t="s">
        <v>4</v>
      </c>
      <c r="C23" s="33">
        <f>SUM(D23:E23)</f>
        <v>18900</v>
      </c>
      <c r="D23" s="35">
        <v>18900</v>
      </c>
      <c r="E23" s="36">
        <v>0</v>
      </c>
    </row>
    <row r="24" spans="1:5" s="11" customFormat="1" ht="12.75">
      <c r="A24" s="18">
        <v>700</v>
      </c>
      <c r="B24" s="19" t="s">
        <v>16</v>
      </c>
      <c r="C24" s="32">
        <f>SUM(C25:C28)</f>
        <v>4087577</v>
      </c>
      <c r="D24" s="32">
        <f>SUM(D25:D28)</f>
        <v>4007893</v>
      </c>
      <c r="E24" s="32">
        <f>SUM(E25:E28)</f>
        <v>79684</v>
      </c>
    </row>
    <row r="25" spans="1:5" s="47" customFormat="1" ht="12.75">
      <c r="A25" s="12" t="s">
        <v>137</v>
      </c>
      <c r="B25" s="13" t="s">
        <v>138</v>
      </c>
      <c r="C25" s="33">
        <f>SUM(D25:E25)</f>
        <v>800000</v>
      </c>
      <c r="D25" s="33">
        <v>800000</v>
      </c>
      <c r="E25" s="34">
        <v>0</v>
      </c>
    </row>
    <row r="26" spans="1:5" s="11" customFormat="1" ht="13.5" customHeight="1">
      <c r="A26" s="12">
        <v>70005</v>
      </c>
      <c r="B26" s="13" t="s">
        <v>17</v>
      </c>
      <c r="C26" s="33">
        <f>SUM(D26:E26)</f>
        <v>834577</v>
      </c>
      <c r="D26" s="33">
        <v>754893</v>
      </c>
      <c r="E26" s="34">
        <v>79684</v>
      </c>
    </row>
    <row r="27" spans="1:5" s="11" customFormat="1" ht="12.75">
      <c r="A27" s="14">
        <v>70021</v>
      </c>
      <c r="B27" s="15" t="s">
        <v>18</v>
      </c>
      <c r="C27" s="33">
        <f>SUM(D27:E27)</f>
        <v>550000</v>
      </c>
      <c r="D27" s="35">
        <v>550000</v>
      </c>
      <c r="E27" s="36">
        <v>0</v>
      </c>
    </row>
    <row r="28" spans="1:5" s="11" customFormat="1" ht="12.75">
      <c r="A28" s="16">
        <v>70095</v>
      </c>
      <c r="B28" s="17" t="s">
        <v>4</v>
      </c>
      <c r="C28" s="33">
        <f>SUM(D28:E28)</f>
        <v>1903000</v>
      </c>
      <c r="D28" s="37">
        <v>1903000</v>
      </c>
      <c r="E28" s="38">
        <v>0</v>
      </c>
    </row>
    <row r="29" spans="1:5" s="11" customFormat="1" ht="12.75">
      <c r="A29" s="18">
        <v>710</v>
      </c>
      <c r="B29" s="19" t="s">
        <v>19</v>
      </c>
      <c r="C29" s="32">
        <f>SUM(C30:C34)</f>
        <v>773770</v>
      </c>
      <c r="D29" s="32">
        <f>SUM(D30:D34)</f>
        <v>492000</v>
      </c>
      <c r="E29" s="41">
        <f>SUM(E30:E34)</f>
        <v>281770</v>
      </c>
    </row>
    <row r="30" spans="1:5" s="11" customFormat="1" ht="12.75">
      <c r="A30" s="12">
        <v>71004</v>
      </c>
      <c r="B30" s="13" t="s">
        <v>20</v>
      </c>
      <c r="C30" s="33">
        <f>SUM(D30:E30)</f>
        <v>200000</v>
      </c>
      <c r="D30" s="33">
        <v>200000</v>
      </c>
      <c r="E30" s="34">
        <v>0</v>
      </c>
    </row>
    <row r="31" spans="1:5" s="11" customFormat="1" ht="25.5">
      <c r="A31" s="12">
        <v>71013</v>
      </c>
      <c r="B31" s="13" t="s">
        <v>21</v>
      </c>
      <c r="C31" s="33">
        <f>SUM(D31:E31)</f>
        <v>147100</v>
      </c>
      <c r="D31" s="33">
        <v>40000</v>
      </c>
      <c r="E31" s="34">
        <v>107100</v>
      </c>
    </row>
    <row r="32" spans="1:5" s="11" customFormat="1" ht="12.75">
      <c r="A32" s="12">
        <v>71014</v>
      </c>
      <c r="B32" s="13" t="s">
        <v>22</v>
      </c>
      <c r="C32" s="33">
        <f>SUM(D32:E32)</f>
        <v>201800</v>
      </c>
      <c r="D32" s="33">
        <v>182000</v>
      </c>
      <c r="E32" s="34">
        <v>19800</v>
      </c>
    </row>
    <row r="33" spans="1:5" s="11" customFormat="1" ht="12.75">
      <c r="A33" s="14">
        <v>71015</v>
      </c>
      <c r="B33" s="15" t="s">
        <v>23</v>
      </c>
      <c r="C33" s="33">
        <f>SUM(D33:E33)</f>
        <v>154870</v>
      </c>
      <c r="D33" s="35">
        <v>0</v>
      </c>
      <c r="E33" s="36">
        <v>154870</v>
      </c>
    </row>
    <row r="34" spans="1:5" s="11" customFormat="1" ht="12.75">
      <c r="A34" s="16">
        <v>71035</v>
      </c>
      <c r="B34" s="17" t="s">
        <v>24</v>
      </c>
      <c r="C34" s="33">
        <f>SUM(D34:E34)</f>
        <v>70000</v>
      </c>
      <c r="D34" s="37">
        <v>70000</v>
      </c>
      <c r="E34" s="38">
        <v>0</v>
      </c>
    </row>
    <row r="35" spans="1:5" s="11" customFormat="1" ht="12.75">
      <c r="A35" s="18">
        <v>750</v>
      </c>
      <c r="B35" s="19" t="s">
        <v>25</v>
      </c>
      <c r="C35" s="32">
        <f>SUM(C36:C42)</f>
        <v>19992122</v>
      </c>
      <c r="D35" s="32">
        <f>SUM(D36:D42)</f>
        <v>18390872</v>
      </c>
      <c r="E35" s="41">
        <f>SUM(E36:E42)</f>
        <v>1601250</v>
      </c>
    </row>
    <row r="36" spans="1:5" s="11" customFormat="1" ht="12.75">
      <c r="A36" s="12">
        <v>75011</v>
      </c>
      <c r="B36" s="13" t="s">
        <v>26</v>
      </c>
      <c r="C36" s="33">
        <f>SUM(D36:E36)</f>
        <v>1446088</v>
      </c>
      <c r="D36" s="33">
        <v>1235888</v>
      </c>
      <c r="E36" s="34">
        <v>210200</v>
      </c>
    </row>
    <row r="37" spans="1:5" s="11" customFormat="1" ht="12.75">
      <c r="A37" s="12">
        <v>75020</v>
      </c>
      <c r="B37" s="13" t="s">
        <v>27</v>
      </c>
      <c r="C37" s="33">
        <f aca="true" t="shared" si="0" ref="C37:C42">SUM(D37:E37)</f>
        <v>1641769</v>
      </c>
      <c r="D37" s="33">
        <v>290769</v>
      </c>
      <c r="E37" s="34">
        <v>1351000</v>
      </c>
    </row>
    <row r="38" spans="1:5" s="11" customFormat="1" ht="25.5">
      <c r="A38" s="12">
        <v>75022</v>
      </c>
      <c r="B38" s="13" t="s">
        <v>28</v>
      </c>
      <c r="C38" s="33">
        <f t="shared" si="0"/>
        <v>635000</v>
      </c>
      <c r="D38" s="33">
        <v>635000</v>
      </c>
      <c r="E38" s="34">
        <v>0</v>
      </c>
    </row>
    <row r="39" spans="1:5" s="11" customFormat="1" ht="25.5">
      <c r="A39" s="12">
        <v>75023</v>
      </c>
      <c r="B39" s="13" t="s">
        <v>29</v>
      </c>
      <c r="C39" s="33">
        <f t="shared" si="0"/>
        <v>14946015</v>
      </c>
      <c r="D39" s="33">
        <v>14946015</v>
      </c>
      <c r="E39" s="34">
        <v>0</v>
      </c>
    </row>
    <row r="40" spans="1:5" s="11" customFormat="1" ht="12.75">
      <c r="A40" s="12">
        <v>75045</v>
      </c>
      <c r="B40" s="13" t="s">
        <v>30</v>
      </c>
      <c r="C40" s="33">
        <f t="shared" si="0"/>
        <v>40050</v>
      </c>
      <c r="D40" s="33">
        <v>0</v>
      </c>
      <c r="E40" s="34">
        <v>40050</v>
      </c>
    </row>
    <row r="41" spans="1:5" s="11" customFormat="1" ht="12.75">
      <c r="A41" s="12">
        <v>75047</v>
      </c>
      <c r="B41" s="13" t="s">
        <v>31</v>
      </c>
      <c r="C41" s="33">
        <f t="shared" si="0"/>
        <v>880000</v>
      </c>
      <c r="D41" s="33">
        <v>880000</v>
      </c>
      <c r="E41" s="34">
        <v>0</v>
      </c>
    </row>
    <row r="42" spans="1:5" s="11" customFormat="1" ht="12.75">
      <c r="A42" s="14">
        <v>75095</v>
      </c>
      <c r="B42" s="15" t="s">
        <v>4</v>
      </c>
      <c r="C42" s="33">
        <f t="shared" si="0"/>
        <v>403200</v>
      </c>
      <c r="D42" s="35">
        <v>403200</v>
      </c>
      <c r="E42" s="36">
        <v>0</v>
      </c>
    </row>
    <row r="43" spans="1:5" s="11" customFormat="1" ht="38.25">
      <c r="A43" s="18">
        <v>751</v>
      </c>
      <c r="B43" s="19" t="s">
        <v>32</v>
      </c>
      <c r="C43" s="32">
        <f>SUM(C44:C45)</f>
        <v>187842</v>
      </c>
      <c r="D43" s="32">
        <f>SUM(D44:D45)</f>
        <v>187842</v>
      </c>
      <c r="E43" s="41">
        <f>SUM(E44:E45)</f>
        <v>0</v>
      </c>
    </row>
    <row r="44" spans="1:5" s="11" customFormat="1" ht="25.5">
      <c r="A44" s="14">
        <v>75101</v>
      </c>
      <c r="B44" s="15" t="s">
        <v>33</v>
      </c>
      <c r="C44" s="39">
        <f>SUM(D44:E44)</f>
        <v>16559</v>
      </c>
      <c r="D44" s="35">
        <v>16559</v>
      </c>
      <c r="E44" s="36">
        <v>0</v>
      </c>
    </row>
    <row r="45" spans="1:5" s="11" customFormat="1" ht="12.75">
      <c r="A45" s="48">
        <v>75110</v>
      </c>
      <c r="B45" s="22" t="s">
        <v>34</v>
      </c>
      <c r="C45" s="39">
        <f>SUM(D45:E45)</f>
        <v>171283</v>
      </c>
      <c r="D45" s="42">
        <v>171283</v>
      </c>
      <c r="E45" s="43">
        <v>0</v>
      </c>
    </row>
    <row r="46" spans="1:5" s="11" customFormat="1" ht="25.5">
      <c r="A46" s="20">
        <v>754</v>
      </c>
      <c r="B46" s="21" t="s">
        <v>35</v>
      </c>
      <c r="C46" s="44">
        <f>SUM(C47:C54)</f>
        <v>7312700</v>
      </c>
      <c r="D46" s="40">
        <f>SUM(D47:D54)</f>
        <v>2101600</v>
      </c>
      <c r="E46" s="45">
        <f>SUM(E47:E54)</f>
        <v>5211100</v>
      </c>
    </row>
    <row r="47" spans="1:5" s="11" customFormat="1" ht="12.75">
      <c r="A47" s="12">
        <v>75405</v>
      </c>
      <c r="B47" s="13" t="s">
        <v>36</v>
      </c>
      <c r="C47" s="33">
        <f>SUM(D47:E47)</f>
        <v>30000</v>
      </c>
      <c r="D47" s="33">
        <v>30000</v>
      </c>
      <c r="E47" s="34">
        <v>0</v>
      </c>
    </row>
    <row r="48" spans="1:5" s="11" customFormat="1" ht="25.5">
      <c r="A48" s="12">
        <v>75411</v>
      </c>
      <c r="B48" s="13" t="s">
        <v>37</v>
      </c>
      <c r="C48" s="33">
        <f aca="true" t="shared" si="1" ref="C48:C54">SUM(D48:E48)</f>
        <v>5337000</v>
      </c>
      <c r="D48" s="33">
        <v>140000</v>
      </c>
      <c r="E48" s="34">
        <v>5197000</v>
      </c>
    </row>
    <row r="49" spans="1:5" s="11" customFormat="1" ht="12.75">
      <c r="A49" s="12">
        <v>75412</v>
      </c>
      <c r="B49" s="13" t="s">
        <v>38</v>
      </c>
      <c r="C49" s="33">
        <f t="shared" si="1"/>
        <v>157000</v>
      </c>
      <c r="D49" s="33">
        <v>157000</v>
      </c>
      <c r="E49" s="34">
        <v>0</v>
      </c>
    </row>
    <row r="50" spans="1:5" s="11" customFormat="1" ht="12.75">
      <c r="A50" s="12">
        <v>75414</v>
      </c>
      <c r="B50" s="13" t="s">
        <v>39</v>
      </c>
      <c r="C50" s="33">
        <f t="shared" si="1"/>
        <v>44600</v>
      </c>
      <c r="D50" s="33">
        <v>44600</v>
      </c>
      <c r="E50" s="34">
        <v>0</v>
      </c>
    </row>
    <row r="51" spans="1:5" s="11" customFormat="1" ht="14.25" customHeight="1">
      <c r="A51" s="12">
        <v>75415</v>
      </c>
      <c r="B51" s="13" t="s">
        <v>40</v>
      </c>
      <c r="C51" s="33">
        <f t="shared" si="1"/>
        <v>14100</v>
      </c>
      <c r="D51" s="33">
        <v>5000</v>
      </c>
      <c r="E51" s="34">
        <v>9100</v>
      </c>
    </row>
    <row r="52" spans="1:5" s="11" customFormat="1" ht="12.75">
      <c r="A52" s="12">
        <v>75416</v>
      </c>
      <c r="B52" s="13" t="s">
        <v>41</v>
      </c>
      <c r="C52" s="33">
        <f t="shared" si="1"/>
        <v>1648000</v>
      </c>
      <c r="D52" s="33">
        <v>1648000</v>
      </c>
      <c r="E52" s="34">
        <v>0</v>
      </c>
    </row>
    <row r="53" spans="1:5" s="11" customFormat="1" ht="12.75">
      <c r="A53" s="12">
        <v>75478</v>
      </c>
      <c r="B53" s="13" t="s">
        <v>42</v>
      </c>
      <c r="C53" s="33">
        <f t="shared" si="1"/>
        <v>8000</v>
      </c>
      <c r="D53" s="33">
        <v>8000</v>
      </c>
      <c r="E53" s="34">
        <v>0</v>
      </c>
    </row>
    <row r="54" spans="1:5" s="11" customFormat="1" ht="12.75">
      <c r="A54" s="12">
        <v>75495</v>
      </c>
      <c r="B54" s="13" t="s">
        <v>4</v>
      </c>
      <c r="C54" s="33">
        <f t="shared" si="1"/>
        <v>74000</v>
      </c>
      <c r="D54" s="33">
        <v>69000</v>
      </c>
      <c r="E54" s="34">
        <v>5000</v>
      </c>
    </row>
    <row r="55" spans="1:5" s="11" customFormat="1" ht="12.75">
      <c r="A55" s="23">
        <v>757</v>
      </c>
      <c r="B55" s="19" t="s">
        <v>44</v>
      </c>
      <c r="C55" s="41">
        <f>SUM(C56)</f>
        <v>2527379</v>
      </c>
      <c r="D55" s="41">
        <f>SUM(D56)</f>
        <v>2152379</v>
      </c>
      <c r="E55" s="41">
        <f>SUM(E56)</f>
        <v>375000</v>
      </c>
    </row>
    <row r="56" spans="1:5" s="11" customFormat="1" ht="38.25">
      <c r="A56" s="24">
        <v>75702</v>
      </c>
      <c r="B56" s="15" t="s">
        <v>45</v>
      </c>
      <c r="C56" s="35">
        <f>SUM(D56:E56)</f>
        <v>2527379</v>
      </c>
      <c r="D56" s="35">
        <v>2152379</v>
      </c>
      <c r="E56" s="36">
        <v>375000</v>
      </c>
    </row>
    <row r="57" spans="1:5" s="11" customFormat="1" ht="12.75">
      <c r="A57" s="23">
        <v>758</v>
      </c>
      <c r="B57" s="19" t="s">
        <v>46</v>
      </c>
      <c r="C57" s="32">
        <f>SUM(C58)</f>
        <v>1352179</v>
      </c>
      <c r="D57" s="32">
        <f>SUM(D58)</f>
        <v>837180</v>
      </c>
      <c r="E57" s="41">
        <f>SUM(E58)</f>
        <v>514999</v>
      </c>
    </row>
    <row r="58" spans="1:5" s="11" customFormat="1" ht="12.75">
      <c r="A58" s="24">
        <v>75818</v>
      </c>
      <c r="B58" s="15" t="s">
        <v>47</v>
      </c>
      <c r="C58" s="35">
        <f>SUM(D58:E58)</f>
        <v>1352179</v>
      </c>
      <c r="D58" s="35">
        <v>837180</v>
      </c>
      <c r="E58" s="36">
        <v>514999</v>
      </c>
    </row>
    <row r="59" spans="1:5" s="11" customFormat="1" ht="12.75">
      <c r="A59" s="23">
        <v>801</v>
      </c>
      <c r="B59" s="19" t="s">
        <v>48</v>
      </c>
      <c r="C59" s="32">
        <f>SUM(C60:C73)</f>
        <v>73798870</v>
      </c>
      <c r="D59" s="32">
        <f>SUM(D60:D73)</f>
        <v>37521796</v>
      </c>
      <c r="E59" s="41">
        <f>SUM(E60:E73)</f>
        <v>36277074</v>
      </c>
    </row>
    <row r="60" spans="1:5" s="11" customFormat="1" ht="12.75">
      <c r="A60" s="25">
        <v>80101</v>
      </c>
      <c r="B60" s="13" t="s">
        <v>49</v>
      </c>
      <c r="C60" s="33">
        <f>SUM(D60:E60)</f>
        <v>23184105</v>
      </c>
      <c r="D60" s="33">
        <v>23184105</v>
      </c>
      <c r="E60" s="34">
        <v>0</v>
      </c>
    </row>
    <row r="61" spans="1:5" s="11" customFormat="1" ht="12.75">
      <c r="A61" s="25">
        <v>80102</v>
      </c>
      <c r="B61" s="13" t="s">
        <v>50</v>
      </c>
      <c r="C61" s="33">
        <f aca="true" t="shared" si="2" ref="C61:C73">SUM(D61:E61)</f>
        <v>2898966</v>
      </c>
      <c r="D61" s="33">
        <v>232000</v>
      </c>
      <c r="E61" s="34">
        <v>2666966</v>
      </c>
    </row>
    <row r="62" spans="1:5" s="11" customFormat="1" ht="25.5">
      <c r="A62" s="25">
        <v>80104</v>
      </c>
      <c r="B62" s="13" t="s">
        <v>51</v>
      </c>
      <c r="C62" s="33">
        <f t="shared" si="2"/>
        <v>841136</v>
      </c>
      <c r="D62" s="33">
        <v>841136</v>
      </c>
      <c r="E62" s="34">
        <v>0</v>
      </c>
    </row>
    <row r="63" spans="1:5" s="11" customFormat="1" ht="12.75">
      <c r="A63" s="25">
        <v>80110</v>
      </c>
      <c r="B63" s="13" t="s">
        <v>52</v>
      </c>
      <c r="C63" s="33">
        <f t="shared" si="2"/>
        <v>12778769</v>
      </c>
      <c r="D63" s="33">
        <v>12497329</v>
      </c>
      <c r="E63" s="34">
        <v>281440</v>
      </c>
    </row>
    <row r="64" spans="1:5" s="11" customFormat="1" ht="12.75">
      <c r="A64" s="25">
        <v>80111</v>
      </c>
      <c r="B64" s="13" t="s">
        <v>53</v>
      </c>
      <c r="C64" s="33">
        <f t="shared" si="2"/>
        <v>1576100</v>
      </c>
      <c r="D64" s="33">
        <v>0</v>
      </c>
      <c r="E64" s="34">
        <v>1576100</v>
      </c>
    </row>
    <row r="65" spans="1:5" s="11" customFormat="1" ht="12.75">
      <c r="A65" s="25">
        <v>80113</v>
      </c>
      <c r="B65" s="13" t="s">
        <v>54</v>
      </c>
      <c r="C65" s="33">
        <f t="shared" si="2"/>
        <v>970</v>
      </c>
      <c r="D65" s="33">
        <v>650</v>
      </c>
      <c r="E65" s="34">
        <v>320</v>
      </c>
    </row>
    <row r="66" spans="1:5" s="11" customFormat="1" ht="12.75">
      <c r="A66" s="25">
        <v>80120</v>
      </c>
      <c r="B66" s="13" t="s">
        <v>55</v>
      </c>
      <c r="C66" s="33">
        <f t="shared" si="2"/>
        <v>10202463</v>
      </c>
      <c r="D66" s="33">
        <v>0</v>
      </c>
      <c r="E66" s="34">
        <v>10202463</v>
      </c>
    </row>
    <row r="67" spans="1:5" s="11" customFormat="1" ht="12.75">
      <c r="A67" s="25">
        <v>80123</v>
      </c>
      <c r="B67" s="13" t="s">
        <v>56</v>
      </c>
      <c r="C67" s="33">
        <f t="shared" si="2"/>
        <v>992000</v>
      </c>
      <c r="D67" s="33">
        <v>0</v>
      </c>
      <c r="E67" s="34">
        <v>992000</v>
      </c>
    </row>
    <row r="68" spans="1:5" s="11" customFormat="1" ht="12.75">
      <c r="A68" s="25">
        <v>80130</v>
      </c>
      <c r="B68" s="13" t="s">
        <v>57</v>
      </c>
      <c r="C68" s="33">
        <f t="shared" si="2"/>
        <v>15786535</v>
      </c>
      <c r="D68" s="33">
        <v>0</v>
      </c>
      <c r="E68" s="34">
        <v>15786535</v>
      </c>
    </row>
    <row r="69" spans="1:5" s="11" customFormat="1" ht="12.75">
      <c r="A69" s="25">
        <v>80132</v>
      </c>
      <c r="B69" s="13" t="s">
        <v>58</v>
      </c>
      <c r="C69" s="33">
        <f t="shared" si="2"/>
        <v>1596559</v>
      </c>
      <c r="D69" s="33">
        <v>0</v>
      </c>
      <c r="E69" s="34">
        <v>1596559</v>
      </c>
    </row>
    <row r="70" spans="1:5" s="11" customFormat="1" ht="12.75">
      <c r="A70" s="25">
        <v>80134</v>
      </c>
      <c r="B70" s="13" t="s">
        <v>59</v>
      </c>
      <c r="C70" s="33">
        <f t="shared" si="2"/>
        <v>1390109</v>
      </c>
      <c r="D70" s="33">
        <v>0</v>
      </c>
      <c r="E70" s="34">
        <v>1390109</v>
      </c>
    </row>
    <row r="71" spans="1:5" s="11" customFormat="1" ht="38.25">
      <c r="A71" s="25">
        <v>80140</v>
      </c>
      <c r="B71" s="13" t="s">
        <v>60</v>
      </c>
      <c r="C71" s="33">
        <f t="shared" si="2"/>
        <v>1150135</v>
      </c>
      <c r="D71" s="33">
        <v>0</v>
      </c>
      <c r="E71" s="34">
        <v>1150135</v>
      </c>
    </row>
    <row r="72" spans="1:5" s="11" customFormat="1" ht="12.75">
      <c r="A72" s="25">
        <v>80146</v>
      </c>
      <c r="B72" s="13" t="s">
        <v>61</v>
      </c>
      <c r="C72" s="33">
        <f t="shared" si="2"/>
        <v>639675</v>
      </c>
      <c r="D72" s="33">
        <v>227335</v>
      </c>
      <c r="E72" s="34">
        <v>412340</v>
      </c>
    </row>
    <row r="73" spans="1:5" s="11" customFormat="1" ht="12.75">
      <c r="A73" s="24">
        <v>80195</v>
      </c>
      <c r="B73" s="15" t="s">
        <v>4</v>
      </c>
      <c r="C73" s="33">
        <f t="shared" si="2"/>
        <v>761348</v>
      </c>
      <c r="D73" s="35">
        <v>539241</v>
      </c>
      <c r="E73" s="36">
        <v>222107</v>
      </c>
    </row>
    <row r="74" spans="1:5" s="11" customFormat="1" ht="12.75">
      <c r="A74" s="23">
        <v>851</v>
      </c>
      <c r="B74" s="19" t="s">
        <v>62</v>
      </c>
      <c r="C74" s="32">
        <f>SUM(C75:C81)</f>
        <v>4175501</v>
      </c>
      <c r="D74" s="32">
        <f>SUM(D75:D81)</f>
        <v>2592218</v>
      </c>
      <c r="E74" s="41">
        <f>SUM(E75:E81)</f>
        <v>1583283</v>
      </c>
    </row>
    <row r="75" spans="1:5" s="11" customFormat="1" ht="12.75">
      <c r="A75" s="25">
        <v>85149</v>
      </c>
      <c r="B75" s="13" t="s">
        <v>63</v>
      </c>
      <c r="C75" s="33">
        <f>SUM(D75:E75)</f>
        <v>156000</v>
      </c>
      <c r="D75" s="33">
        <v>156000</v>
      </c>
      <c r="E75" s="34">
        <v>0</v>
      </c>
    </row>
    <row r="76" spans="1:5" s="11" customFormat="1" ht="12.75">
      <c r="A76" s="25">
        <v>85152</v>
      </c>
      <c r="B76" s="13" t="s">
        <v>64</v>
      </c>
      <c r="C76" s="33">
        <f aca="true" t="shared" si="3" ref="C76:C81">SUM(D76:E76)</f>
        <v>3100</v>
      </c>
      <c r="D76" s="33">
        <v>3100</v>
      </c>
      <c r="E76" s="34">
        <v>0</v>
      </c>
    </row>
    <row r="77" spans="1:5" s="11" customFormat="1" ht="12.75">
      <c r="A77" s="25">
        <v>85153</v>
      </c>
      <c r="B77" s="13" t="s">
        <v>65</v>
      </c>
      <c r="C77" s="33">
        <f t="shared" si="3"/>
        <v>9100</v>
      </c>
      <c r="D77" s="33">
        <v>9100</v>
      </c>
      <c r="E77" s="34">
        <v>0</v>
      </c>
    </row>
    <row r="78" spans="1:5" s="11" customFormat="1" ht="12.75">
      <c r="A78" s="25">
        <v>85154</v>
      </c>
      <c r="B78" s="13" t="s">
        <v>66</v>
      </c>
      <c r="C78" s="33">
        <f t="shared" si="3"/>
        <v>1289518</v>
      </c>
      <c r="D78" s="33">
        <v>1289518</v>
      </c>
      <c r="E78" s="34">
        <v>0</v>
      </c>
    </row>
    <row r="79" spans="1:5" s="11" customFormat="1" ht="39.75" customHeight="1">
      <c r="A79" s="24">
        <v>85156</v>
      </c>
      <c r="B79" s="15" t="s">
        <v>67</v>
      </c>
      <c r="C79" s="33">
        <f t="shared" si="3"/>
        <v>1583283</v>
      </c>
      <c r="D79" s="35">
        <v>0</v>
      </c>
      <c r="E79" s="36">
        <v>1583283</v>
      </c>
    </row>
    <row r="80" spans="1:5" s="11" customFormat="1" ht="12.75">
      <c r="A80" s="26">
        <v>85158</v>
      </c>
      <c r="B80" s="22" t="s">
        <v>68</v>
      </c>
      <c r="C80" s="33">
        <f t="shared" si="3"/>
        <v>986300</v>
      </c>
      <c r="D80" s="42">
        <v>986300</v>
      </c>
      <c r="E80" s="43">
        <v>0</v>
      </c>
    </row>
    <row r="81" spans="1:5" s="11" customFormat="1" ht="12.75">
      <c r="A81" s="24">
        <v>85195</v>
      </c>
      <c r="B81" s="15" t="s">
        <v>69</v>
      </c>
      <c r="C81" s="33">
        <f t="shared" si="3"/>
        <v>148200</v>
      </c>
      <c r="D81" s="35">
        <v>148200</v>
      </c>
      <c r="E81" s="36">
        <v>0</v>
      </c>
    </row>
    <row r="82" spans="1:5" s="11" customFormat="1" ht="12.75">
      <c r="A82" s="23">
        <v>853</v>
      </c>
      <c r="B82" s="19" t="s">
        <v>70</v>
      </c>
      <c r="C82" s="32">
        <f>SUM(C83:C101)</f>
        <v>33306495</v>
      </c>
      <c r="D82" s="32">
        <f>SUM(D83:D101)</f>
        <v>24234392</v>
      </c>
      <c r="E82" s="41">
        <f>SUM(E83:E101)</f>
        <v>9072103</v>
      </c>
    </row>
    <row r="83" spans="1:5" s="11" customFormat="1" ht="12.75">
      <c r="A83" s="25">
        <v>85301</v>
      </c>
      <c r="B83" s="13" t="s">
        <v>71</v>
      </c>
      <c r="C83" s="33">
        <f>SUM(D83:E83)</f>
        <v>1314159</v>
      </c>
      <c r="D83" s="33">
        <v>0</v>
      </c>
      <c r="E83" s="34">
        <v>1314159</v>
      </c>
    </row>
    <row r="84" spans="1:5" s="11" customFormat="1" ht="12.75">
      <c r="A84" s="25">
        <v>85302</v>
      </c>
      <c r="B84" s="13" t="s">
        <v>72</v>
      </c>
      <c r="C84" s="33">
        <f aca="true" t="shared" si="4" ref="C84:C101">SUM(D84:E84)</f>
        <v>4190745</v>
      </c>
      <c r="D84" s="33">
        <v>507345</v>
      </c>
      <c r="E84" s="34">
        <v>3683400</v>
      </c>
    </row>
    <row r="85" spans="1:5" s="11" customFormat="1" ht="12.75">
      <c r="A85" s="25">
        <v>85303</v>
      </c>
      <c r="B85" s="13" t="s">
        <v>73</v>
      </c>
      <c r="C85" s="33">
        <f t="shared" si="4"/>
        <v>781520</v>
      </c>
      <c r="D85" s="33">
        <v>781520</v>
      </c>
      <c r="E85" s="34">
        <v>0</v>
      </c>
    </row>
    <row r="86" spans="1:5" s="11" customFormat="1" ht="12.75">
      <c r="A86" s="25">
        <v>85304</v>
      </c>
      <c r="B86" s="13" t="s">
        <v>74</v>
      </c>
      <c r="C86" s="33">
        <f t="shared" si="4"/>
        <v>1492600</v>
      </c>
      <c r="D86" s="33">
        <v>0</v>
      </c>
      <c r="E86" s="34">
        <v>1492600</v>
      </c>
    </row>
    <row r="87" spans="1:5" s="11" customFormat="1" ht="12.75">
      <c r="A87" s="25">
        <v>85305</v>
      </c>
      <c r="B87" s="13" t="s">
        <v>75</v>
      </c>
      <c r="C87" s="33">
        <f t="shared" si="4"/>
        <v>1283339</v>
      </c>
      <c r="D87" s="33">
        <v>1283339</v>
      </c>
      <c r="E87" s="34">
        <v>0</v>
      </c>
    </row>
    <row r="88" spans="1:5" s="11" customFormat="1" ht="38.25">
      <c r="A88" s="25">
        <v>85313</v>
      </c>
      <c r="B88" s="13" t="s">
        <v>76</v>
      </c>
      <c r="C88" s="33">
        <f t="shared" si="4"/>
        <v>179200</v>
      </c>
      <c r="D88" s="33">
        <v>179200</v>
      </c>
      <c r="E88" s="34">
        <v>0</v>
      </c>
    </row>
    <row r="89" spans="1:5" s="11" customFormat="1" ht="25.5">
      <c r="A89" s="25">
        <v>85314</v>
      </c>
      <c r="B89" s="13" t="s">
        <v>77</v>
      </c>
      <c r="C89" s="33">
        <f t="shared" si="4"/>
        <v>7610407</v>
      </c>
      <c r="D89" s="33">
        <v>7610407</v>
      </c>
      <c r="E89" s="34">
        <v>0</v>
      </c>
    </row>
    <row r="90" spans="1:5" s="11" customFormat="1" ht="12.75">
      <c r="A90" s="25">
        <v>85315</v>
      </c>
      <c r="B90" s="13" t="s">
        <v>78</v>
      </c>
      <c r="C90" s="33">
        <f t="shared" si="4"/>
        <v>8737218</v>
      </c>
      <c r="D90" s="33">
        <v>8737218</v>
      </c>
      <c r="E90" s="34">
        <v>0</v>
      </c>
    </row>
    <row r="91" spans="1:5" s="11" customFormat="1" ht="25.5">
      <c r="A91" s="25">
        <v>85316</v>
      </c>
      <c r="B91" s="13" t="s">
        <v>79</v>
      </c>
      <c r="C91" s="33">
        <f t="shared" si="4"/>
        <v>344076</v>
      </c>
      <c r="D91" s="33">
        <v>290076</v>
      </c>
      <c r="E91" s="34">
        <v>54000</v>
      </c>
    </row>
    <row r="92" spans="1:5" s="11" customFormat="1" ht="12.75">
      <c r="A92" s="25">
        <v>85318</v>
      </c>
      <c r="B92" s="13" t="s">
        <v>80</v>
      </c>
      <c r="C92" s="33">
        <f t="shared" si="4"/>
        <v>175200</v>
      </c>
      <c r="D92" s="33">
        <v>0</v>
      </c>
      <c r="E92" s="34">
        <v>175200</v>
      </c>
    </row>
    <row r="93" spans="1:5" s="11" customFormat="1" ht="12.75">
      <c r="A93" s="25">
        <v>85319</v>
      </c>
      <c r="B93" s="13" t="s">
        <v>81</v>
      </c>
      <c r="C93" s="33">
        <f t="shared" si="4"/>
        <v>3021180</v>
      </c>
      <c r="D93" s="33">
        <v>3021180</v>
      </c>
      <c r="E93" s="34">
        <v>0</v>
      </c>
    </row>
    <row r="94" spans="1:5" s="11" customFormat="1" ht="38.25">
      <c r="A94" s="25">
        <v>85320</v>
      </c>
      <c r="B94" s="13" t="s">
        <v>82</v>
      </c>
      <c r="C94" s="33">
        <f t="shared" si="4"/>
        <v>295864</v>
      </c>
      <c r="D94" s="33">
        <v>0</v>
      </c>
      <c r="E94" s="34">
        <v>295864</v>
      </c>
    </row>
    <row r="95" spans="1:5" s="11" customFormat="1" ht="25.5">
      <c r="A95" s="25">
        <v>85321</v>
      </c>
      <c r="B95" s="13" t="s">
        <v>83</v>
      </c>
      <c r="C95" s="33">
        <f t="shared" si="4"/>
        <v>273966</v>
      </c>
      <c r="D95" s="33">
        <v>0</v>
      </c>
      <c r="E95" s="34">
        <v>273966</v>
      </c>
    </row>
    <row r="96" spans="1:5" s="11" customFormat="1" ht="12.75">
      <c r="A96" s="25">
        <v>85326</v>
      </c>
      <c r="B96" s="13" t="s">
        <v>84</v>
      </c>
      <c r="C96" s="33">
        <f t="shared" si="4"/>
        <v>48800</v>
      </c>
      <c r="D96" s="33">
        <v>0</v>
      </c>
      <c r="E96" s="34">
        <v>48800</v>
      </c>
    </row>
    <row r="97" spans="1:5" s="11" customFormat="1" ht="25.5">
      <c r="A97" s="24">
        <v>85328</v>
      </c>
      <c r="B97" s="15" t="s">
        <v>85</v>
      </c>
      <c r="C97" s="33">
        <f t="shared" si="4"/>
        <v>1410000</v>
      </c>
      <c r="D97" s="35">
        <v>1410000</v>
      </c>
      <c r="E97" s="36">
        <v>0</v>
      </c>
    </row>
    <row r="98" spans="1:5" s="11" customFormat="1" ht="12.75">
      <c r="A98" s="26">
        <v>85333</v>
      </c>
      <c r="B98" s="22" t="s">
        <v>86</v>
      </c>
      <c r="C98" s="33">
        <f t="shared" si="4"/>
        <v>1676700</v>
      </c>
      <c r="D98" s="42">
        <v>0</v>
      </c>
      <c r="E98" s="43">
        <v>1676700</v>
      </c>
    </row>
    <row r="99" spans="1:5" s="11" customFormat="1" ht="12.75">
      <c r="A99" s="25">
        <v>85334</v>
      </c>
      <c r="B99" s="13" t="s">
        <v>134</v>
      </c>
      <c r="C99" s="33">
        <f t="shared" si="4"/>
        <v>27646</v>
      </c>
      <c r="D99" s="33">
        <v>22875</v>
      </c>
      <c r="E99" s="34">
        <v>4771</v>
      </c>
    </row>
    <row r="100" spans="1:5" s="11" customFormat="1" ht="12.75">
      <c r="A100" s="25">
        <v>85346</v>
      </c>
      <c r="B100" s="13" t="s">
        <v>61</v>
      </c>
      <c r="C100" s="33">
        <f t="shared" si="4"/>
        <v>3000</v>
      </c>
      <c r="D100" s="33">
        <v>0</v>
      </c>
      <c r="E100" s="34">
        <v>3000</v>
      </c>
    </row>
    <row r="101" spans="1:5" s="11" customFormat="1" ht="12.75">
      <c r="A101" s="25">
        <v>85395</v>
      </c>
      <c r="B101" s="13" t="s">
        <v>4</v>
      </c>
      <c r="C101" s="33">
        <f t="shared" si="4"/>
        <v>440875</v>
      </c>
      <c r="D101" s="33">
        <v>391232</v>
      </c>
      <c r="E101" s="34">
        <v>49643</v>
      </c>
    </row>
    <row r="102" spans="1:5" s="11" customFormat="1" ht="12.75">
      <c r="A102" s="27">
        <v>854</v>
      </c>
      <c r="B102" s="21" t="s">
        <v>87</v>
      </c>
      <c r="C102" s="40">
        <f>SUM(C103:C113)</f>
        <v>19279029</v>
      </c>
      <c r="D102" s="40">
        <f>SUM(D103:D113)</f>
        <v>12206797</v>
      </c>
      <c r="E102" s="45">
        <f>SUM(E103:E113)</f>
        <v>7072232</v>
      </c>
    </row>
    <row r="103" spans="1:5" s="11" customFormat="1" ht="12.75">
      <c r="A103" s="25">
        <v>85401</v>
      </c>
      <c r="B103" s="13" t="s">
        <v>88</v>
      </c>
      <c r="C103" s="33">
        <f>SUM(D103:E103)</f>
        <v>2156398</v>
      </c>
      <c r="D103" s="33">
        <v>2059697</v>
      </c>
      <c r="E103" s="34">
        <v>96701</v>
      </c>
    </row>
    <row r="104" spans="1:5" s="11" customFormat="1" ht="14.25" customHeight="1">
      <c r="A104" s="25">
        <v>85403</v>
      </c>
      <c r="B104" s="13" t="s">
        <v>89</v>
      </c>
      <c r="C104" s="33">
        <f aca="true" t="shared" si="5" ref="C104:C113">SUM(D104:E104)</f>
        <v>4091427</v>
      </c>
      <c r="D104" s="33">
        <v>0</v>
      </c>
      <c r="E104" s="34">
        <v>4091427</v>
      </c>
    </row>
    <row r="105" spans="1:5" s="11" customFormat="1" ht="12.75">
      <c r="A105" s="25">
        <v>85404</v>
      </c>
      <c r="B105" s="13" t="s">
        <v>90</v>
      </c>
      <c r="C105" s="33">
        <f t="shared" si="5"/>
        <v>9819675</v>
      </c>
      <c r="D105" s="33">
        <v>9819675</v>
      </c>
      <c r="E105" s="34">
        <v>0</v>
      </c>
    </row>
    <row r="106" spans="1:5" s="11" customFormat="1" ht="25.5">
      <c r="A106" s="25">
        <v>85406</v>
      </c>
      <c r="B106" s="13" t="s">
        <v>91</v>
      </c>
      <c r="C106" s="33">
        <f t="shared" si="5"/>
        <v>1237350</v>
      </c>
      <c r="D106" s="33">
        <v>0</v>
      </c>
      <c r="E106" s="34">
        <v>1237350</v>
      </c>
    </row>
    <row r="107" spans="1:5" s="11" customFormat="1" ht="12.75">
      <c r="A107" s="25">
        <v>85407</v>
      </c>
      <c r="B107" s="13" t="s">
        <v>92</v>
      </c>
      <c r="C107" s="33">
        <f t="shared" si="5"/>
        <v>572500</v>
      </c>
      <c r="D107" s="33">
        <v>0</v>
      </c>
      <c r="E107" s="34">
        <v>572500</v>
      </c>
    </row>
    <row r="108" spans="1:5" s="11" customFormat="1" ht="12.75">
      <c r="A108" s="25">
        <v>85410</v>
      </c>
      <c r="B108" s="13" t="s">
        <v>93</v>
      </c>
      <c r="C108" s="33">
        <f t="shared" si="5"/>
        <v>815200</v>
      </c>
      <c r="D108" s="33">
        <v>0</v>
      </c>
      <c r="E108" s="34">
        <v>815200</v>
      </c>
    </row>
    <row r="109" spans="1:5" s="11" customFormat="1" ht="25.5">
      <c r="A109" s="25">
        <v>85412</v>
      </c>
      <c r="B109" s="13" t="s">
        <v>94</v>
      </c>
      <c r="C109" s="33">
        <f t="shared" si="5"/>
        <v>370520</v>
      </c>
      <c r="D109" s="33">
        <v>183000</v>
      </c>
      <c r="E109" s="34">
        <v>187520</v>
      </c>
    </row>
    <row r="110" spans="1:5" s="11" customFormat="1" ht="12.75">
      <c r="A110" s="25">
        <v>85415</v>
      </c>
      <c r="B110" s="13" t="s">
        <v>95</v>
      </c>
      <c r="C110" s="33">
        <f t="shared" si="5"/>
        <v>20000</v>
      </c>
      <c r="D110" s="33">
        <v>11000</v>
      </c>
      <c r="E110" s="34">
        <v>9000</v>
      </c>
    </row>
    <row r="111" spans="1:5" s="11" customFormat="1" ht="12.75">
      <c r="A111" s="25">
        <v>85417</v>
      </c>
      <c r="B111" s="13" t="s">
        <v>96</v>
      </c>
      <c r="C111" s="33">
        <f t="shared" si="5"/>
        <v>42534</v>
      </c>
      <c r="D111" s="33">
        <v>0</v>
      </c>
      <c r="E111" s="34">
        <v>42534</v>
      </c>
    </row>
    <row r="112" spans="1:5" s="11" customFormat="1" ht="12.75">
      <c r="A112" s="24">
        <v>85446</v>
      </c>
      <c r="B112" s="15" t="s">
        <v>61</v>
      </c>
      <c r="C112" s="33">
        <f t="shared" si="5"/>
        <v>146325</v>
      </c>
      <c r="D112" s="35">
        <v>126325</v>
      </c>
      <c r="E112" s="36">
        <v>20000</v>
      </c>
    </row>
    <row r="113" spans="1:5" s="11" customFormat="1" ht="12.75">
      <c r="A113" s="28">
        <v>85495</v>
      </c>
      <c r="B113" s="17" t="s">
        <v>4</v>
      </c>
      <c r="C113" s="33">
        <f t="shared" si="5"/>
        <v>7100</v>
      </c>
      <c r="D113" s="37">
        <v>7100</v>
      </c>
      <c r="E113" s="38"/>
    </row>
    <row r="114" spans="1:5" s="11" customFormat="1" ht="25.5">
      <c r="A114" s="23">
        <v>900</v>
      </c>
      <c r="B114" s="19" t="s">
        <v>97</v>
      </c>
      <c r="C114" s="32">
        <f>SUM(C115:C121)</f>
        <v>13795714</v>
      </c>
      <c r="D114" s="32">
        <f>SUM(D115:D121)</f>
        <v>13795714</v>
      </c>
      <c r="E114" s="41">
        <f>SUM(E115:E121)</f>
        <v>0</v>
      </c>
    </row>
    <row r="115" spans="1:5" s="11" customFormat="1" ht="12.75">
      <c r="A115" s="25">
        <v>90001</v>
      </c>
      <c r="B115" s="13" t="s">
        <v>98</v>
      </c>
      <c r="C115" s="33">
        <f>SUM(D115:E115)</f>
        <v>2490500</v>
      </c>
      <c r="D115" s="33">
        <v>2490500</v>
      </c>
      <c r="E115" s="34">
        <v>0</v>
      </c>
    </row>
    <row r="116" spans="1:5" s="11" customFormat="1" ht="12.75">
      <c r="A116" s="25">
        <v>90002</v>
      </c>
      <c r="B116" s="13" t="s">
        <v>99</v>
      </c>
      <c r="C116" s="33">
        <f aca="true" t="shared" si="6" ref="C116:C121">SUM(D116:E116)</f>
        <v>2481860</v>
      </c>
      <c r="D116" s="33">
        <v>2481860</v>
      </c>
      <c r="E116" s="34">
        <v>0</v>
      </c>
    </row>
    <row r="117" spans="1:5" s="11" customFormat="1" ht="12.75">
      <c r="A117" s="25">
        <v>90003</v>
      </c>
      <c r="B117" s="13" t="s">
        <v>100</v>
      </c>
      <c r="C117" s="33">
        <f t="shared" si="6"/>
        <v>841000</v>
      </c>
      <c r="D117" s="33">
        <v>841000</v>
      </c>
      <c r="E117" s="34">
        <v>0</v>
      </c>
    </row>
    <row r="118" spans="1:5" s="11" customFormat="1" ht="12.75">
      <c r="A118" s="25">
        <v>90004</v>
      </c>
      <c r="B118" s="13" t="s">
        <v>101</v>
      </c>
      <c r="C118" s="33">
        <f t="shared" si="6"/>
        <v>802100</v>
      </c>
      <c r="D118" s="33">
        <v>802100</v>
      </c>
      <c r="E118" s="34">
        <v>0</v>
      </c>
    </row>
    <row r="119" spans="1:5" s="11" customFormat="1" ht="12.75">
      <c r="A119" s="25">
        <v>90013</v>
      </c>
      <c r="B119" s="13" t="s">
        <v>102</v>
      </c>
      <c r="C119" s="33">
        <f t="shared" si="6"/>
        <v>167500</v>
      </c>
      <c r="D119" s="33">
        <v>167500</v>
      </c>
      <c r="E119" s="34">
        <v>0</v>
      </c>
    </row>
    <row r="120" spans="1:5" s="11" customFormat="1" ht="12.75">
      <c r="A120" s="25">
        <v>90015</v>
      </c>
      <c r="B120" s="13" t="s">
        <v>103</v>
      </c>
      <c r="C120" s="33">
        <f t="shared" si="6"/>
        <v>4572854</v>
      </c>
      <c r="D120" s="33">
        <v>4572854</v>
      </c>
      <c r="E120" s="34">
        <v>0</v>
      </c>
    </row>
    <row r="121" spans="1:5" s="11" customFormat="1" ht="12.75">
      <c r="A121" s="24">
        <v>90095</v>
      </c>
      <c r="B121" s="15" t="s">
        <v>4</v>
      </c>
      <c r="C121" s="33">
        <f t="shared" si="6"/>
        <v>2439900</v>
      </c>
      <c r="D121" s="35">
        <v>2439900</v>
      </c>
      <c r="E121" s="36">
        <v>0</v>
      </c>
    </row>
    <row r="122" spans="1:5" s="11" customFormat="1" ht="25.5">
      <c r="A122" s="23">
        <v>921</v>
      </c>
      <c r="B122" s="19" t="s">
        <v>104</v>
      </c>
      <c r="C122" s="32">
        <f>SUM(C123:C133)</f>
        <v>4991553</v>
      </c>
      <c r="D122" s="32">
        <f>SUM(D123:D133)</f>
        <v>2206894</v>
      </c>
      <c r="E122" s="41">
        <f>SUM(E123:E133)</f>
        <v>2784659</v>
      </c>
    </row>
    <row r="123" spans="1:5" s="11" customFormat="1" ht="12.75">
      <c r="A123" s="25">
        <v>92105</v>
      </c>
      <c r="B123" s="13" t="s">
        <v>105</v>
      </c>
      <c r="C123" s="33">
        <f>SUM(D123:E123)</f>
        <v>82000</v>
      </c>
      <c r="D123" s="33">
        <v>82000</v>
      </c>
      <c r="E123" s="34">
        <v>0</v>
      </c>
    </row>
    <row r="124" spans="1:5" s="11" customFormat="1" ht="12.75">
      <c r="A124" s="25">
        <v>92106</v>
      </c>
      <c r="B124" s="13" t="s">
        <v>106</v>
      </c>
      <c r="C124" s="33">
        <f aca="true" t="shared" si="7" ref="C124:C133">SUM(D124:E124)</f>
        <v>50000</v>
      </c>
      <c r="D124" s="33">
        <v>50000</v>
      </c>
      <c r="E124" s="34">
        <v>0</v>
      </c>
    </row>
    <row r="125" spans="1:5" s="11" customFormat="1" ht="12.75">
      <c r="A125" s="25">
        <v>92108</v>
      </c>
      <c r="B125" s="13" t="s">
        <v>107</v>
      </c>
      <c r="C125" s="33">
        <f t="shared" si="7"/>
        <v>1808359</v>
      </c>
      <c r="D125" s="33">
        <v>161700</v>
      </c>
      <c r="E125" s="34">
        <v>1646659</v>
      </c>
    </row>
    <row r="126" spans="1:5" s="11" customFormat="1" ht="12.75">
      <c r="A126" s="25">
        <v>92109</v>
      </c>
      <c r="B126" s="13" t="s">
        <v>108</v>
      </c>
      <c r="C126" s="33">
        <f t="shared" si="7"/>
        <v>835800</v>
      </c>
      <c r="D126" s="33">
        <v>835800</v>
      </c>
      <c r="E126" s="34">
        <v>0</v>
      </c>
    </row>
    <row r="127" spans="1:5" s="11" customFormat="1" ht="12.75">
      <c r="A127" s="25">
        <v>92110</v>
      </c>
      <c r="B127" s="13" t="s">
        <v>109</v>
      </c>
      <c r="C127" s="33">
        <f t="shared" si="7"/>
        <v>213000</v>
      </c>
      <c r="D127" s="33">
        <v>10900</v>
      </c>
      <c r="E127" s="34">
        <v>202100</v>
      </c>
    </row>
    <row r="128" spans="1:5" s="11" customFormat="1" ht="12.75">
      <c r="A128" s="25">
        <v>92113</v>
      </c>
      <c r="B128" s="13" t="s">
        <v>110</v>
      </c>
      <c r="C128" s="33">
        <f t="shared" si="7"/>
        <v>55000</v>
      </c>
      <c r="D128" s="33">
        <v>55000</v>
      </c>
      <c r="E128" s="34">
        <v>0</v>
      </c>
    </row>
    <row r="129" spans="1:5" s="11" customFormat="1" ht="12.75">
      <c r="A129" s="25">
        <v>92116</v>
      </c>
      <c r="B129" s="13" t="s">
        <v>111</v>
      </c>
      <c r="C129" s="33">
        <f t="shared" si="7"/>
        <v>1521500</v>
      </c>
      <c r="D129" s="33">
        <v>585600</v>
      </c>
      <c r="E129" s="34">
        <v>935900</v>
      </c>
    </row>
    <row r="130" spans="1:5" s="11" customFormat="1" ht="12.75">
      <c r="A130" s="25">
        <v>92118</v>
      </c>
      <c r="B130" s="13" t="s">
        <v>112</v>
      </c>
      <c r="C130" s="33">
        <f t="shared" si="7"/>
        <v>10000</v>
      </c>
      <c r="D130" s="33">
        <v>10000</v>
      </c>
      <c r="E130" s="34">
        <v>0</v>
      </c>
    </row>
    <row r="131" spans="1:5" s="11" customFormat="1" ht="12.75">
      <c r="A131" s="25">
        <v>92120</v>
      </c>
      <c r="B131" s="13" t="s">
        <v>113</v>
      </c>
      <c r="C131" s="33">
        <f t="shared" si="7"/>
        <v>83700</v>
      </c>
      <c r="D131" s="33">
        <v>83700</v>
      </c>
      <c r="E131" s="34">
        <v>0</v>
      </c>
    </row>
    <row r="132" spans="1:5" s="11" customFormat="1" ht="25.5">
      <c r="A132" s="25">
        <v>92122</v>
      </c>
      <c r="B132" s="13" t="s">
        <v>114</v>
      </c>
      <c r="C132" s="33">
        <f t="shared" si="7"/>
        <v>21000</v>
      </c>
      <c r="D132" s="33">
        <v>21000</v>
      </c>
      <c r="E132" s="34">
        <v>0</v>
      </c>
    </row>
    <row r="133" spans="1:5" s="11" customFormat="1" ht="12.75">
      <c r="A133" s="24">
        <v>92195</v>
      </c>
      <c r="B133" s="15" t="s">
        <v>4</v>
      </c>
      <c r="C133" s="33">
        <f t="shared" si="7"/>
        <v>311194</v>
      </c>
      <c r="D133" s="35">
        <v>311194</v>
      </c>
      <c r="E133" s="36">
        <v>0</v>
      </c>
    </row>
    <row r="134" spans="1:5" s="11" customFormat="1" ht="38.25">
      <c r="A134" s="23">
        <v>925</v>
      </c>
      <c r="B134" s="19" t="s">
        <v>115</v>
      </c>
      <c r="C134" s="32">
        <f>SUM(C135)</f>
        <v>2000</v>
      </c>
      <c r="D134" s="32">
        <f>SUM(D135)</f>
        <v>2000</v>
      </c>
      <c r="E134" s="41">
        <v>0</v>
      </c>
    </row>
    <row r="135" spans="1:5" s="11" customFormat="1" ht="12.75">
      <c r="A135" s="24">
        <v>92503</v>
      </c>
      <c r="B135" s="15" t="s">
        <v>116</v>
      </c>
      <c r="C135" s="35">
        <f>SUM(D135:E135)</f>
        <v>2000</v>
      </c>
      <c r="D135" s="35">
        <v>2000</v>
      </c>
      <c r="E135" s="36">
        <v>0</v>
      </c>
    </row>
    <row r="136" spans="1:5" s="11" customFormat="1" ht="12.75">
      <c r="A136" s="23">
        <v>926</v>
      </c>
      <c r="B136" s="19" t="s">
        <v>117</v>
      </c>
      <c r="C136" s="32">
        <f>SUM(C137:C140)</f>
        <v>3507197</v>
      </c>
      <c r="D136" s="32">
        <f>SUM(D137:D140)</f>
        <v>3286997</v>
      </c>
      <c r="E136" s="41">
        <f>SUM(E137:E140)</f>
        <v>220200</v>
      </c>
    </row>
    <row r="137" spans="1:5" s="11" customFormat="1" ht="12.75">
      <c r="A137" s="25">
        <v>92601</v>
      </c>
      <c r="B137" s="13" t="s">
        <v>118</v>
      </c>
      <c r="C137" s="33">
        <f>SUM(D137:E137)</f>
        <v>1041197</v>
      </c>
      <c r="D137" s="33">
        <v>1041197</v>
      </c>
      <c r="E137" s="34">
        <v>0</v>
      </c>
    </row>
    <row r="138" spans="1:5" s="11" customFormat="1" ht="12.75">
      <c r="A138" s="25">
        <v>92604</v>
      </c>
      <c r="B138" s="13" t="s">
        <v>119</v>
      </c>
      <c r="C138" s="33">
        <f>SUM(D138:E138)</f>
        <v>1413500</v>
      </c>
      <c r="D138" s="33">
        <v>1386200</v>
      </c>
      <c r="E138" s="34">
        <v>27300</v>
      </c>
    </row>
    <row r="139" spans="1:5" s="11" customFormat="1" ht="25.5">
      <c r="A139" s="25">
        <v>92605</v>
      </c>
      <c r="B139" s="13" t="s">
        <v>120</v>
      </c>
      <c r="C139" s="33">
        <f>SUM(D139:E139)</f>
        <v>886160</v>
      </c>
      <c r="D139" s="33">
        <v>693260</v>
      </c>
      <c r="E139" s="34">
        <v>192900</v>
      </c>
    </row>
    <row r="140" spans="1:5" s="11" customFormat="1" ht="12.75">
      <c r="A140" s="25">
        <v>92695</v>
      </c>
      <c r="B140" s="13" t="s">
        <v>4</v>
      </c>
      <c r="C140" s="33">
        <f>SUM(D140:E140)</f>
        <v>166340</v>
      </c>
      <c r="D140" s="33">
        <v>166340</v>
      </c>
      <c r="E140" s="34">
        <v>0</v>
      </c>
    </row>
    <row r="141" spans="1:5" s="11" customFormat="1" ht="16.5" thickBot="1">
      <c r="A141" s="49" t="s">
        <v>121</v>
      </c>
      <c r="B141" s="50"/>
      <c r="C141" s="46">
        <f>SUM(C8,C12,C15,C17,C21,C24,C29,C35,C43,C46,C55,C57,C59,C74,C82,C102,C114,C122,C134,C136,)</f>
        <v>220858845</v>
      </c>
      <c r="D141" s="46">
        <f>SUM(D8,D12,D15,D17,D21,D24,D29,D35,D43,D46,D55,D57,D59,D74,D82,D102,D114,D122,D134,D136,)</f>
        <v>142111874</v>
      </c>
      <c r="E141" s="46">
        <f>SUM(E8,E12,E15,E17,E21,E24,E29,E35,E43,E46,E55,E57,E59,E74,E82,E102,E114,E122,E134,E136,)</f>
        <v>78746971</v>
      </c>
    </row>
    <row r="142" ht="13.5" thickTop="1">
      <c r="E142" s="30"/>
    </row>
    <row r="143" ht="12.75">
      <c r="E143" s="30"/>
    </row>
    <row r="144" ht="12.75">
      <c r="E144" s="30"/>
    </row>
    <row r="145" ht="12.75">
      <c r="E145" s="30"/>
    </row>
    <row r="146" ht="12.75">
      <c r="E146" s="30"/>
    </row>
    <row r="147" ht="12.75">
      <c r="E147" s="30"/>
    </row>
    <row r="148" ht="12.75">
      <c r="E148" s="30"/>
    </row>
    <row r="149" ht="12.75">
      <c r="E149" s="30"/>
    </row>
    <row r="150" ht="12.75">
      <c r="E150" s="30"/>
    </row>
    <row r="151" ht="12.75">
      <c r="E151" s="30"/>
    </row>
    <row r="152" ht="12.75">
      <c r="E152" s="30"/>
    </row>
    <row r="153" ht="12.75">
      <c r="E153" s="30"/>
    </row>
    <row r="154" ht="12.75">
      <c r="E154" s="30"/>
    </row>
    <row r="155" ht="12.75">
      <c r="E155" s="30"/>
    </row>
    <row r="156" ht="12.75">
      <c r="E156" s="30"/>
    </row>
    <row r="157" ht="12.75">
      <c r="E157" s="30"/>
    </row>
    <row r="158" ht="12.75">
      <c r="E158" s="30"/>
    </row>
    <row r="159" ht="12.75">
      <c r="E159" s="30"/>
    </row>
    <row r="160" ht="12.75">
      <c r="E160" s="30"/>
    </row>
    <row r="161" ht="12.75">
      <c r="E161" s="30"/>
    </row>
    <row r="162" ht="12.75">
      <c r="E162" s="30"/>
    </row>
    <row r="163" ht="12.75">
      <c r="E163" s="30"/>
    </row>
    <row r="164" ht="12.75">
      <c r="E164" s="30"/>
    </row>
    <row r="165" ht="12.75">
      <c r="E165" s="30"/>
    </row>
    <row r="166" ht="12.75">
      <c r="E166" s="30"/>
    </row>
    <row r="167" ht="12.75">
      <c r="E167" s="30"/>
    </row>
    <row r="168" ht="12.75">
      <c r="E168" s="30"/>
    </row>
    <row r="169" ht="12.75">
      <c r="E169" s="30"/>
    </row>
    <row r="170" ht="12.75">
      <c r="E170" s="30"/>
    </row>
    <row r="171" ht="12.75">
      <c r="E171" s="30"/>
    </row>
    <row r="172" ht="12.75">
      <c r="E172" s="30"/>
    </row>
    <row r="173" ht="12.75">
      <c r="E173" s="30"/>
    </row>
    <row r="174" ht="12.75">
      <c r="E174" s="30"/>
    </row>
    <row r="175" ht="12.75">
      <c r="E175" s="30"/>
    </row>
    <row r="176" ht="12.75">
      <c r="E176" s="30"/>
    </row>
    <row r="177" ht="12.75">
      <c r="E177" s="30"/>
    </row>
    <row r="178" ht="12.75">
      <c r="E178" s="30"/>
    </row>
    <row r="179" ht="12.75">
      <c r="E179" s="30"/>
    </row>
    <row r="180" ht="12.75">
      <c r="E180" s="30"/>
    </row>
    <row r="181" ht="12.75">
      <c r="E181" s="30"/>
    </row>
    <row r="182" ht="12.75">
      <c r="E182" s="30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29"/>
    </row>
    <row r="192" ht="12.75">
      <c r="E192" s="29"/>
    </row>
    <row r="193" ht="12.75">
      <c r="E193" s="29"/>
    </row>
    <row r="194" ht="12.75">
      <c r="E194" s="29"/>
    </row>
    <row r="195" ht="12.75">
      <c r="E195" s="29"/>
    </row>
    <row r="196" ht="12.75">
      <c r="E196" s="29"/>
    </row>
    <row r="197" ht="12.75">
      <c r="E197" s="29"/>
    </row>
    <row r="198" ht="12.75">
      <c r="E198" s="29"/>
    </row>
    <row r="199" ht="12.75">
      <c r="E199" s="29"/>
    </row>
    <row r="200" ht="12.75">
      <c r="E200" s="29"/>
    </row>
    <row r="201" ht="12.75">
      <c r="E201" s="29"/>
    </row>
    <row r="202" ht="12.75">
      <c r="E202" s="29"/>
    </row>
    <row r="203" ht="12.75">
      <c r="E203" s="29"/>
    </row>
    <row r="204" ht="12.75">
      <c r="E204" s="29"/>
    </row>
    <row r="205" ht="12.75">
      <c r="E205" s="29"/>
    </row>
  </sheetData>
  <mergeCells count="5">
    <mergeCell ref="A141:B141"/>
    <mergeCell ref="B5:B6"/>
    <mergeCell ref="C6:E6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42" max="255" man="1"/>
    <brk id="8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Biuro Planowania i Analiz</cp:lastModifiedBy>
  <cp:lastPrinted>2003-10-13T09:47:48Z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