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chody" sheetId="1" r:id="rId1"/>
  </sheets>
  <definedNames>
    <definedName name="_xlnm.Print_Titles" localSheetId="0">'Dochody'!$4:$7</definedName>
  </definedNames>
  <calcPr fullCalcOnLoad="1"/>
</workbook>
</file>

<file path=xl/sharedStrings.xml><?xml version="1.0" encoding="utf-8"?>
<sst xmlns="http://schemas.openxmlformats.org/spreadsheetml/2006/main" count="129" uniqueCount="111">
  <si>
    <t>Nazwa</t>
  </si>
  <si>
    <t>010</t>
  </si>
  <si>
    <t>Dział</t>
  </si>
  <si>
    <t xml:space="preserve">ROLNICTWO I ŁOWIECTWO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</si>
  <si>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innych lokalnych opłat pobieranych przez jednostki samorządu terytorialnego na podstawie odrębnych ustaw /§ 049/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</si>
  <si>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pozostałe odsetki /§ 092/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</si>
  <si>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dotacje celowe otrzymane z budżetu państwa na zadania bieżące z zakresu administracji rządowej /§ 211/  </t>
    </r>
  </si>
  <si>
    <t>LEŚNICTWO</t>
  </si>
  <si>
    <r>
      <t>-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dochody z dzierżawy składników majątkowych /§ 075/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</si>
  <si>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/§ 097/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</si>
  <si>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 /§ 213/</t>
    </r>
  </si>
  <si>
    <t>GÓRNICTWO I KOPALNICTWO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</si>
  <si>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eksploatacyjnej /§ 046/</t>
    </r>
  </si>
  <si>
    <t>WYTWARZANIE I ZAOPATRYWANIE W ENERGIĘ ELEKTRYCZNĄ, GAZ I WODĘ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</si>
  <si>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otrzymane z fund. celowych na inwestycje ekologiczne /§ 626/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</si>
  <si>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pozostałe odsetki /§ 092/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</si>
  <si>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/§ 097/</t>
    </r>
  </si>
  <si>
    <t xml:space="preserve">GOSPODARKA MIESZKANIOWA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</si>
  <si>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 za zarząd, użytkowanie i użytkowanie wieczyste /§ 047/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</si>
  <si>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dochody z dzierżawy składników majątkowych /§ 075/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</si>
  <si>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tyt. przekształcenia prawa użytkowania wieczystego w prawo własności /§ 076/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</si>
  <si>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ze sprzedaży mienia komunalnego /§ 084/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</si>
  <si>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(AWRSP) /§ 097/</t>
    </r>
  </si>
  <si>
    <t xml:space="preserve">DZIAŁALNOŚĆ  USŁUGOWA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</si>
  <si>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opłat /§ 069/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</si>
  <si>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miasto na podstawie porozumień z organami administracji rządowej /§ 202/</t>
    </r>
  </si>
  <si>
    <t>ADMINISTRACJA PUBLICZNA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</si>
  <si>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wpływy z opłaty komunikacyjnej /§ 042/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</si>
  <si>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/§ 075/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</si>
  <si>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zadań bieżących z zakresu administracji rządowej /§ 201/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</si>
  <si>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/§ 211/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</si>
  <si>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powiat na podstawie porozumień z organami administracji rządowej /§ 212/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</si>
  <si>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środki na dofinansowanie własnych zadań bieżących gmin</t>
    </r>
  </si>
  <si>
    <t>(związków gmin), powiatów (związków powiatów), samorządów województw, pozyskane z innych źródeł</t>
  </si>
  <si>
    <t>/§ 270/</t>
  </si>
  <si>
    <t>URZĘDY NACZELNYCH ORGANÓW WŁADZY PAŃSTWOWEJ, KONTROLI I OCHRONY PRAWA ORAZ SĄDOWNICTWA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</si>
  <si>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/§ 201/</t>
    </r>
  </si>
  <si>
    <t>BEZPIECZEŃSTWO PUBLICZNE I OCHRONA PRZECIWPOŻAROWA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</si>
  <si>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mandaty karne /§ 057/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</si>
  <si>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zadań bieżących z zakresu administracji rządowej /§ 201/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</si>
  <si>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dotacje celowe otrzymane z budżetu państwa na zadania bieżące z zakresu administracji rządowej realizowane przez powiat /§ 211/  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</si>
  <si>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środki na dofinansowanie inwestycji powiatu pozyskane od sponsorów /§ 629/</t>
    </r>
  </si>
  <si>
    <t>DOCHODY OD OSÓB PRAWNYCH, OD OSÓB FIZYCZNYCH I OD INNYCH JEDNOSTEK NIE POSIADAJĄCYCH OSOBOWOŚCI PRAWNEJ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</si>
  <si>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udziały powiatu we wpływach z podatku dochodowego od osób fizycznych /§ 001/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</si>
  <si>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udział miasta we wpływach z podatku dochodowego od osób fizycznych /§ 001/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</si>
  <si>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udziały miasta we wpływach z podatku dochodowego od osób prawnych i jednostek organizacyjnych nie posiadających osobowości prawnej /§ 002/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</si>
  <si>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restrukturyzacyjnej /§ 013/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</si>
  <si>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nieruchomości /§ 031/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</si>
  <si>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rolny /§ 032/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</si>
  <si>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leśny /§ 033/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</si>
  <si>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środków transportowych /§ 034/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</si>
  <si>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podatek od działalności gospodarczej osób fizycznych, opłacony w formie karty podatkowej /§ 035/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</si>
  <si>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spadków i darowizn /§ 036/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</si>
  <si>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posiadania psów /§ 037/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</si>
  <si>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skarbowej /§ 041/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</si>
  <si>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targowej /§ 043/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</si>
  <si>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administr. za czynności urzędowe /§ 045/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</si>
  <si>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 za zezwolenia na sprzedaż alkoholu /§ 048/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</si>
  <si>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czynności cywilnoprawnych /§ 050/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</si>
  <si>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dywidendy od spółek /§ 074/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</si>
  <si>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odsetki od nietermin. wpłat z tyt. podatków i opłat /§ 091/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</si>
  <si>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środki na dofinansowanie zadań inwestycyjnych miasta od mieszkańców (czyny społeczne) /§ 629/ 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</si>
  <si>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opłaty przyłączeniowe /§ 629/</t>
    </r>
  </si>
  <si>
    <t xml:space="preserve">RÓŻNE ROZLICZENIA 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</si>
  <si>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pozostałe odsetki /§ 092/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</si>
  <si>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część oświatowa subwencji ogólnej dla powiatu  /§ 292/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</si>
  <si>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wyrównawcza subwencji ogólnej dla powiatu  /§ 292/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</si>
  <si>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drogowa subwencji ogólnej dla powiatu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</si>
  <si>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oświatowa subwencji ogólnej dla miasta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</si>
  <si>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rekompensująca subwencji ogólnej dla miasta (związana z częściową likwidacją podatku od środków transportowych)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</si>
  <si>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rekompensująca subwencji ogólnej dla miasta (utracone dochody z tyt. ulg i zwolnień)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</si>
  <si>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podstawowa subwencji ogólnej dla miasta  /§ 292/</t>
    </r>
  </si>
  <si>
    <t>OŚWIATA I WYCHOWANIE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</si>
  <si>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usług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</si>
  <si>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gminę na podstawie porozumień z organami administracji rządowej /§ 202/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</si>
  <si>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własnych zadań bieżących miasta /§ 203/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</si>
  <si>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powiat na podstawie porozumień z organami administracji rządowej /§ 212/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</si>
  <si>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/§ 213/</t>
    </r>
  </si>
  <si>
    <t xml:space="preserve">OCHRONA ZDROWIA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</si>
  <si>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opłaty za pobyt w Ośrodku Rozwiązywania Problemów Alkoholowych, Hostelu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</si>
  <si>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 /§ 211/</t>
    </r>
  </si>
  <si>
    <t>OPIEKA SPOŁECZNA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</si>
  <si>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 /§ 075/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</si>
  <si>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odpłatność za pobyt w Domu Pomocy Społecznej /§ 083/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</si>
  <si>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odpłatność z usług Dziennego Domu Pomocy Społecz.</t>
    </r>
  </si>
  <si>
    <t xml:space="preserve"> /§ 083/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</si>
  <si>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odpłatność za pobyt w Dziennym Ośrodku Rehabilitacyjno –Wychowawczym „Tulipan”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</si>
  <si>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za usługi świadczone przez Inwalid-Taxi /§083/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</si>
  <si>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usługi opiekuńcze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</si>
  <si>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środki z PFRON /§ 097/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</si>
  <si>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/§ 213/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</si>
  <si>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powiatu na zadania bieżące realizowane na podstawie porozumień między jednostkami samorządu terytorialnego /§ 232/</t>
    </r>
  </si>
  <si>
    <t>EDUKACYJNA OPIEKA WYCHOWAWCZA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</si>
  <si>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 / § 075/</t>
    </r>
  </si>
  <si>
    <t>GOSPODARKA KOMUNALNA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</si>
  <si>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dochody z dzierżawy składników majątkowych  /§ 075/</t>
    </r>
  </si>
  <si>
    <t>KULTURA I OCHRONA DZIEDZICTWA NARODOWEGO</t>
  </si>
  <si>
    <t>DOCHODY OGÓŁEM</t>
  </si>
  <si>
    <t>020</t>
  </si>
  <si>
    <t>Miasto</t>
  </si>
  <si>
    <t>Powiat</t>
  </si>
  <si>
    <t>Budżet Kalisza</t>
  </si>
  <si>
    <t>Plan na 2003 rok po zmianach</t>
  </si>
  <si>
    <t>wpływy z tyt.pomocy finans. udzielanej między jedn.samorz.teryt. na dofinans. własnych zadań bieżących /§ 271/</t>
  </si>
  <si>
    <t>wpływy z opłaty produktowej /§ 040/</t>
  </si>
  <si>
    <t>środki na dofinans.własnych zadań bieżących gmin (zw.gmin), powiatów (zw.powiatów), sam.wojew., pozyskane z innych źródeł /§ 270/</t>
  </si>
  <si>
    <t>Załącznik Nr 1
do uchwały Nr III/45/2002
Rady Miejskiej Kalisza
z dnia 30 grudnia 2002 r.
w sprawie uchwalenia budżetu Kalisza - 
Miasta na prawach powiatu na 2003 rok</t>
  </si>
  <si>
    <t>PLAN DOCHODÓW BUDŻETU KALISZA NA 2003 ROK /po zmianach/</t>
  </si>
  <si>
    <t>/w zł/</t>
  </si>
  <si>
    <r>
      <t xml:space="preserve"> </t>
    </r>
    <r>
      <rPr>
        <sz val="10"/>
        <rFont val="Arial"/>
        <family val="2"/>
      </rPr>
      <t>dotacje celowe otrzymane z powiatu na inwestycje i zakupy inwestycyjne realizowane na podstawie porozumień (umów) między jednostkami samorządu terytorialnego /§ 662/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</si>
  <si>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 § 211/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</si>
</sst>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Symbol"/>
      <family val="1"/>
    </font>
    <font>
      <sz val="6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4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vertical="top" wrapText="1" indent="1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9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7" xfId="0" applyBorder="1" applyAlignment="1">
      <alignment vertical="top" wrapText="1"/>
    </xf>
    <xf numFmtId="3" fontId="0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top" wrapText="1" indent="2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.75390625" style="0" customWidth="1"/>
    <col min="2" max="2" width="36.125" style="0" customWidth="1"/>
    <col min="3" max="5" width="14.75390625" style="0" customWidth="1"/>
  </cols>
  <sheetData>
    <row r="1" spans="1:5" ht="79.5" customHeight="1">
      <c r="A1" s="48" t="s">
        <v>106</v>
      </c>
      <c r="B1" s="48"/>
      <c r="C1" s="48"/>
      <c r="D1" s="48"/>
      <c r="E1" s="48"/>
    </row>
    <row r="2" spans="1:5" ht="12.75">
      <c r="A2" s="49" t="s">
        <v>107</v>
      </c>
      <c r="B2" s="49"/>
      <c r="C2" s="49"/>
      <c r="D2" s="49"/>
      <c r="E2" s="49"/>
    </row>
    <row r="3" ht="12.75">
      <c r="E3" s="46" t="s">
        <v>108</v>
      </c>
    </row>
    <row r="4" spans="1:5" ht="12.75">
      <c r="A4" s="1"/>
      <c r="B4" s="4"/>
      <c r="C4" s="59" t="s">
        <v>101</v>
      </c>
      <c r="D4" s="59" t="s">
        <v>99</v>
      </c>
      <c r="E4" s="59" t="s">
        <v>100</v>
      </c>
    </row>
    <row r="5" spans="1:5" ht="12.75">
      <c r="A5" s="2" t="s">
        <v>2</v>
      </c>
      <c r="B5" s="5" t="s">
        <v>0</v>
      </c>
      <c r="C5" s="60"/>
      <c r="D5" s="60"/>
      <c r="E5" s="60"/>
    </row>
    <row r="6" spans="1:5" ht="12.75">
      <c r="A6" s="3"/>
      <c r="B6" s="29"/>
      <c r="C6" s="56" t="s">
        <v>102</v>
      </c>
      <c r="D6" s="57"/>
      <c r="E6" s="58"/>
    </row>
    <row r="7" spans="1:5" ht="9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</row>
    <row r="8" spans="1:5" ht="12.75">
      <c r="A8" s="21" t="s">
        <v>1</v>
      </c>
      <c r="B8" s="6" t="s">
        <v>3</v>
      </c>
      <c r="C8" s="25">
        <f aca="true" t="shared" si="0" ref="C8:C15">SUM(D8:E8)</f>
        <v>175500</v>
      </c>
      <c r="D8" s="25">
        <f>SUM(D9:D10)</f>
        <v>500</v>
      </c>
      <c r="E8" s="25">
        <f>SUM(E9:E10)</f>
        <v>175000</v>
      </c>
    </row>
    <row r="9" spans="1:5" ht="54">
      <c r="A9" s="7"/>
      <c r="B9" s="8" t="s">
        <v>4</v>
      </c>
      <c r="C9" s="24">
        <f t="shared" si="0"/>
        <v>500</v>
      </c>
      <c r="D9" s="24">
        <v>500</v>
      </c>
      <c r="E9" s="24">
        <v>0</v>
      </c>
    </row>
    <row r="10" spans="1:5" ht="41.25">
      <c r="A10" s="7"/>
      <c r="B10" s="8" t="s">
        <v>6</v>
      </c>
      <c r="C10" s="24">
        <f t="shared" si="0"/>
        <v>175000</v>
      </c>
      <c r="D10" s="24">
        <v>0</v>
      </c>
      <c r="E10" s="24">
        <v>175000</v>
      </c>
    </row>
    <row r="11" spans="1:5" ht="12.75">
      <c r="A11" s="21" t="s">
        <v>98</v>
      </c>
      <c r="B11" s="6" t="s">
        <v>7</v>
      </c>
      <c r="C11" s="25">
        <f t="shared" si="0"/>
        <v>11400</v>
      </c>
      <c r="D11" s="25">
        <f>SUM(D12:D15)</f>
        <v>10600</v>
      </c>
      <c r="E11" s="25">
        <f>SUM(E12:E15)</f>
        <v>800</v>
      </c>
    </row>
    <row r="12" spans="1:5" ht="25.5">
      <c r="A12" s="7"/>
      <c r="B12" s="9" t="s">
        <v>8</v>
      </c>
      <c r="C12" s="24">
        <f t="shared" si="0"/>
        <v>600</v>
      </c>
      <c r="D12" s="24">
        <v>600</v>
      </c>
      <c r="E12" s="24">
        <v>0</v>
      </c>
    </row>
    <row r="13" spans="1:5" ht="15.75">
      <c r="A13" s="7"/>
      <c r="B13" s="8" t="s">
        <v>9</v>
      </c>
      <c r="C13" s="24">
        <f t="shared" si="0"/>
        <v>10000</v>
      </c>
      <c r="D13" s="24">
        <v>10000</v>
      </c>
      <c r="E13" s="24">
        <v>0</v>
      </c>
    </row>
    <row r="14" spans="1:5" ht="41.25">
      <c r="A14" s="7"/>
      <c r="B14" s="8" t="s">
        <v>6</v>
      </c>
      <c r="C14" s="24">
        <f t="shared" si="0"/>
        <v>500</v>
      </c>
      <c r="D14" s="24">
        <v>0</v>
      </c>
      <c r="E14" s="24">
        <v>500</v>
      </c>
    </row>
    <row r="15" spans="1:5" ht="41.25">
      <c r="A15" s="7"/>
      <c r="B15" s="8" t="s">
        <v>10</v>
      </c>
      <c r="C15" s="24">
        <f t="shared" si="0"/>
        <v>300</v>
      </c>
      <c r="D15" s="24">
        <v>0</v>
      </c>
      <c r="E15" s="24">
        <v>300</v>
      </c>
    </row>
    <row r="16" spans="1:5" ht="12.75">
      <c r="A16" s="21">
        <v>100</v>
      </c>
      <c r="B16" s="6" t="s">
        <v>11</v>
      </c>
      <c r="C16" s="25">
        <f>SUM(C17)</f>
        <v>24000</v>
      </c>
      <c r="D16" s="25">
        <f>SUM(D17)</f>
        <v>24000</v>
      </c>
      <c r="E16" s="25">
        <f>SUM(E17)</f>
        <v>0</v>
      </c>
    </row>
    <row r="17" spans="1:5" ht="25.5">
      <c r="A17" s="7"/>
      <c r="B17" s="9" t="s">
        <v>12</v>
      </c>
      <c r="C17" s="24">
        <f>SUM(D17:E17)</f>
        <v>24000</v>
      </c>
      <c r="D17" s="24">
        <v>24000</v>
      </c>
      <c r="E17" s="24">
        <v>0</v>
      </c>
    </row>
    <row r="18" spans="1:5" ht="25.5">
      <c r="A18" s="21">
        <v>400</v>
      </c>
      <c r="B18" s="6" t="s">
        <v>13</v>
      </c>
      <c r="C18" s="25">
        <f>SUM(C19)</f>
        <v>30000</v>
      </c>
      <c r="D18" s="25">
        <f>SUM(D19)</f>
        <v>30000</v>
      </c>
      <c r="E18" s="25">
        <f>SUM(E19)</f>
        <v>0</v>
      </c>
    </row>
    <row r="19" spans="1:5" ht="25.5">
      <c r="A19" s="7"/>
      <c r="B19" s="9" t="s">
        <v>14</v>
      </c>
      <c r="C19" s="24">
        <f>SUM(D19:E19)</f>
        <v>30000</v>
      </c>
      <c r="D19" s="24">
        <v>30000</v>
      </c>
      <c r="E19" s="24">
        <v>0</v>
      </c>
    </row>
    <row r="20" spans="1:5" ht="12.75">
      <c r="A20" s="21">
        <v>700</v>
      </c>
      <c r="B20" s="6" t="s">
        <v>17</v>
      </c>
      <c r="C20" s="25">
        <f>SUM(C21:C26)</f>
        <v>6722584</v>
      </c>
      <c r="D20" s="25">
        <f>SUM(D21:D26)</f>
        <v>6507750</v>
      </c>
      <c r="E20" s="25">
        <f>SUM(E21:E26)</f>
        <v>214834</v>
      </c>
    </row>
    <row r="21" spans="1:5" ht="41.25">
      <c r="A21" s="7"/>
      <c r="B21" s="8" t="s">
        <v>18</v>
      </c>
      <c r="C21" s="24">
        <f aca="true" t="shared" si="1" ref="C21:C26">SUM(D21:E21)</f>
        <v>1798150</v>
      </c>
      <c r="D21" s="24">
        <v>1660000</v>
      </c>
      <c r="E21" s="24">
        <v>138150</v>
      </c>
    </row>
    <row r="22" spans="1:5" ht="28.5">
      <c r="A22" s="7"/>
      <c r="B22" s="8" t="s">
        <v>19</v>
      </c>
      <c r="C22" s="24">
        <f t="shared" si="1"/>
        <v>2502630</v>
      </c>
      <c r="D22" s="24">
        <v>2502630</v>
      </c>
      <c r="E22" s="24">
        <v>0</v>
      </c>
    </row>
    <row r="23" spans="1:5" ht="41.25">
      <c r="A23" s="7"/>
      <c r="B23" s="8" t="s">
        <v>20</v>
      </c>
      <c r="C23" s="24">
        <f t="shared" si="1"/>
        <v>95000</v>
      </c>
      <c r="D23" s="24">
        <v>95000</v>
      </c>
      <c r="E23" s="24">
        <v>0</v>
      </c>
    </row>
    <row r="24" spans="1:5" ht="28.5">
      <c r="A24" s="7"/>
      <c r="B24" s="8" t="s">
        <v>21</v>
      </c>
      <c r="C24" s="24">
        <f t="shared" si="1"/>
        <v>2250000</v>
      </c>
      <c r="D24" s="24">
        <v>2250000</v>
      </c>
      <c r="E24" s="24">
        <v>0</v>
      </c>
    </row>
    <row r="25" spans="1:5" ht="25.5">
      <c r="A25" s="7"/>
      <c r="B25" s="9" t="s">
        <v>22</v>
      </c>
      <c r="C25" s="24">
        <f t="shared" si="1"/>
        <v>120</v>
      </c>
      <c r="D25" s="24">
        <v>120</v>
      </c>
      <c r="E25" s="24">
        <v>0</v>
      </c>
    </row>
    <row r="26" spans="1:5" ht="41.25">
      <c r="A26" s="7"/>
      <c r="B26" s="8" t="s">
        <v>6</v>
      </c>
      <c r="C26" s="24">
        <f t="shared" si="1"/>
        <v>76684</v>
      </c>
      <c r="D26" s="24">
        <v>0</v>
      </c>
      <c r="E26" s="24">
        <v>76684</v>
      </c>
    </row>
    <row r="27" spans="1:5" ht="12.75">
      <c r="A27" s="21">
        <v>710</v>
      </c>
      <c r="B27" s="6" t="s">
        <v>23</v>
      </c>
      <c r="C27" s="25">
        <f>SUM(C28:C29)</f>
        <v>249100</v>
      </c>
      <c r="D27" s="25">
        <f>SUM(D28:D29)</f>
        <v>22000</v>
      </c>
      <c r="E27" s="25">
        <f>SUM(E28:E29)</f>
        <v>227100</v>
      </c>
    </row>
    <row r="28" spans="1:5" ht="66.75">
      <c r="A28" s="7"/>
      <c r="B28" s="8" t="s">
        <v>25</v>
      </c>
      <c r="C28" s="24">
        <f>SUM(D28:E28)</f>
        <v>22000</v>
      </c>
      <c r="D28" s="24">
        <v>22000</v>
      </c>
      <c r="E28" s="24">
        <v>0</v>
      </c>
    </row>
    <row r="29" spans="1:5" ht="41.25">
      <c r="A29" s="7"/>
      <c r="B29" s="8" t="s">
        <v>6</v>
      </c>
      <c r="C29" s="24">
        <f>SUM(D29:E29)</f>
        <v>227100</v>
      </c>
      <c r="D29" s="24">
        <v>0</v>
      </c>
      <c r="E29" s="24">
        <v>227100</v>
      </c>
    </row>
    <row r="30" spans="1:5" ht="12.75">
      <c r="A30" s="21">
        <v>750</v>
      </c>
      <c r="B30" s="6" t="s">
        <v>26</v>
      </c>
      <c r="C30" s="25">
        <f>SUM(C31:C41)</f>
        <v>2541108</v>
      </c>
      <c r="D30" s="25">
        <f>SUM(D31:D41)</f>
        <v>651908</v>
      </c>
      <c r="E30" s="25">
        <f>SUM(E31:E41)</f>
        <v>1889200</v>
      </c>
    </row>
    <row r="31" spans="1:5" ht="28.5">
      <c r="A31" s="7"/>
      <c r="B31" s="8" t="s">
        <v>27</v>
      </c>
      <c r="C31" s="24">
        <f>SUM(D31:E31)</f>
        <v>1630000</v>
      </c>
      <c r="D31" s="24">
        <v>0</v>
      </c>
      <c r="E31" s="24">
        <v>1630000</v>
      </c>
    </row>
    <row r="32" spans="1:5" ht="15.75">
      <c r="A32" s="7"/>
      <c r="B32" s="8" t="s">
        <v>24</v>
      </c>
      <c r="C32" s="24">
        <f aca="true" t="shared" si="2" ref="C32:C39">SUM(D32:E32)</f>
        <v>6200</v>
      </c>
      <c r="D32" s="24">
        <v>6200</v>
      </c>
      <c r="E32" s="24">
        <v>0</v>
      </c>
    </row>
    <row r="33" spans="1:5" ht="28.5">
      <c r="A33" s="7"/>
      <c r="B33" s="8" t="s">
        <v>28</v>
      </c>
      <c r="C33" s="24">
        <f t="shared" si="2"/>
        <v>30620</v>
      </c>
      <c r="D33" s="24">
        <v>30620</v>
      </c>
      <c r="E33" s="24">
        <v>0</v>
      </c>
    </row>
    <row r="34" spans="1:5" ht="12.75">
      <c r="A34" s="7"/>
      <c r="B34" s="9" t="s">
        <v>15</v>
      </c>
      <c r="C34" s="24">
        <f t="shared" si="2"/>
        <v>45000</v>
      </c>
      <c r="D34" s="24">
        <v>45000</v>
      </c>
      <c r="E34" s="24">
        <v>0</v>
      </c>
    </row>
    <row r="35" spans="1:5" ht="12.75">
      <c r="A35" s="7"/>
      <c r="B35" s="9" t="s">
        <v>16</v>
      </c>
      <c r="C35" s="24">
        <f t="shared" si="2"/>
        <v>55488</v>
      </c>
      <c r="D35" s="24">
        <v>55488</v>
      </c>
      <c r="E35" s="24">
        <v>0</v>
      </c>
    </row>
    <row r="36" spans="1:5" ht="38.25">
      <c r="A36" s="7"/>
      <c r="B36" s="9" t="s">
        <v>29</v>
      </c>
      <c r="C36" s="24">
        <f t="shared" si="2"/>
        <v>484900</v>
      </c>
      <c r="D36" s="24">
        <v>484900</v>
      </c>
      <c r="E36" s="24">
        <v>0</v>
      </c>
    </row>
    <row r="37" spans="1:5" ht="41.25">
      <c r="A37" s="7"/>
      <c r="B37" s="8" t="s">
        <v>30</v>
      </c>
      <c r="C37" s="24">
        <f t="shared" si="2"/>
        <v>239200</v>
      </c>
      <c r="D37" s="24">
        <v>0</v>
      </c>
      <c r="E37" s="24">
        <v>239200</v>
      </c>
    </row>
    <row r="38" spans="1:5" ht="63.75">
      <c r="A38" s="7"/>
      <c r="B38" s="9" t="s">
        <v>31</v>
      </c>
      <c r="C38" s="24">
        <f t="shared" si="2"/>
        <v>20000</v>
      </c>
      <c r="D38" s="24">
        <v>0</v>
      </c>
      <c r="E38" s="24">
        <v>20000</v>
      </c>
    </row>
    <row r="39" spans="1:5" ht="25.5">
      <c r="A39" s="50"/>
      <c r="B39" s="11" t="s">
        <v>32</v>
      </c>
      <c r="C39" s="52">
        <f t="shared" si="2"/>
        <v>29700</v>
      </c>
      <c r="D39" s="52">
        <v>29700</v>
      </c>
      <c r="E39" s="52">
        <v>0</v>
      </c>
    </row>
    <row r="40" spans="1:5" ht="38.25">
      <c r="A40" s="54"/>
      <c r="B40" s="12" t="s">
        <v>33</v>
      </c>
      <c r="C40" s="55"/>
      <c r="D40" s="55"/>
      <c r="E40" s="55"/>
    </row>
    <row r="41" spans="1:5" ht="12.75">
      <c r="A41" s="51"/>
      <c r="B41" s="13" t="s">
        <v>34</v>
      </c>
      <c r="C41" s="53"/>
      <c r="D41" s="53"/>
      <c r="E41" s="53"/>
    </row>
    <row r="42" spans="1:5" ht="51">
      <c r="A42" s="21">
        <v>751</v>
      </c>
      <c r="B42" s="6" t="s">
        <v>35</v>
      </c>
      <c r="C42" s="25">
        <f>SUM(C43)</f>
        <v>187542</v>
      </c>
      <c r="D42" s="25">
        <f>SUM(D43)</f>
        <v>187542</v>
      </c>
      <c r="E42" s="25">
        <f>SUM(E43)</f>
        <v>0</v>
      </c>
    </row>
    <row r="43" spans="1:5" ht="38.25">
      <c r="A43" s="7"/>
      <c r="B43" s="9" t="s">
        <v>36</v>
      </c>
      <c r="C43" s="24">
        <f>SUM(D43:E43)</f>
        <v>187542</v>
      </c>
      <c r="D43" s="24">
        <v>187542</v>
      </c>
      <c r="E43" s="24">
        <v>0</v>
      </c>
    </row>
    <row r="44" spans="1:5" ht="25.5">
      <c r="A44" s="21">
        <v>754</v>
      </c>
      <c r="B44" s="6" t="s">
        <v>37</v>
      </c>
      <c r="C44" s="25">
        <f>SUM(C45:C49)</f>
        <v>5325000</v>
      </c>
      <c r="D44" s="25">
        <f>SUM(D45:D49)</f>
        <v>133000</v>
      </c>
      <c r="E44" s="25">
        <f>SUM(E45:E49)</f>
        <v>5192000</v>
      </c>
    </row>
    <row r="45" spans="1:5" ht="15.75">
      <c r="A45" s="7"/>
      <c r="B45" s="8" t="s">
        <v>38</v>
      </c>
      <c r="C45" s="24">
        <f>SUM(D45:E45)</f>
        <v>130000</v>
      </c>
      <c r="D45" s="24">
        <v>130000</v>
      </c>
      <c r="E45" s="24">
        <v>0</v>
      </c>
    </row>
    <row r="46" spans="1:5" ht="41.25">
      <c r="A46" s="7"/>
      <c r="B46" s="8" t="s">
        <v>39</v>
      </c>
      <c r="C46" s="24">
        <f>SUM(D46:E46)</f>
        <v>3000</v>
      </c>
      <c r="D46" s="24">
        <v>3000</v>
      </c>
      <c r="E46" s="24">
        <v>0</v>
      </c>
    </row>
    <row r="47" spans="1:5" ht="54">
      <c r="A47" s="7"/>
      <c r="B47" s="8" t="s">
        <v>40</v>
      </c>
      <c r="C47" s="24">
        <f>SUM(D47:E47)</f>
        <v>5157000</v>
      </c>
      <c r="D47" s="24">
        <v>0</v>
      </c>
      <c r="E47" s="24">
        <v>5157000</v>
      </c>
    </row>
    <row r="48" spans="1:5" ht="38.25">
      <c r="A48" s="7"/>
      <c r="B48" s="9" t="s">
        <v>41</v>
      </c>
      <c r="C48" s="24">
        <f>SUM(D48:E48)</f>
        <v>25000</v>
      </c>
      <c r="D48" s="24">
        <v>0</v>
      </c>
      <c r="E48" s="24">
        <v>25000</v>
      </c>
    </row>
    <row r="49" spans="1:5" ht="63.75">
      <c r="A49" s="7"/>
      <c r="B49" s="47" t="s">
        <v>109</v>
      </c>
      <c r="C49" s="24">
        <f>SUM(D49:E49)</f>
        <v>10000</v>
      </c>
      <c r="D49" s="34">
        <v>0</v>
      </c>
      <c r="E49" s="34">
        <v>10000</v>
      </c>
    </row>
    <row r="50" spans="1:5" ht="51">
      <c r="A50" s="21">
        <v>756</v>
      </c>
      <c r="B50" s="6" t="s">
        <v>42</v>
      </c>
      <c r="C50" s="25">
        <f>SUM(C51:C71)</f>
        <v>79842709</v>
      </c>
      <c r="D50" s="25">
        <f>SUM(D51:D71)</f>
        <v>78629989</v>
      </c>
      <c r="E50" s="25">
        <f>SUM(E51:E71)</f>
        <v>1212720</v>
      </c>
    </row>
    <row r="51" spans="1:5" ht="41.25">
      <c r="A51" s="7"/>
      <c r="B51" s="8" t="s">
        <v>43</v>
      </c>
      <c r="C51" s="24">
        <f>SUM(D51:E51)</f>
        <v>1169720</v>
      </c>
      <c r="D51" s="24">
        <v>0</v>
      </c>
      <c r="E51" s="24">
        <v>1169720</v>
      </c>
    </row>
    <row r="52" spans="1:5" ht="41.25">
      <c r="A52" s="7"/>
      <c r="B52" s="8" t="s">
        <v>44</v>
      </c>
      <c r="C52" s="24">
        <f aca="true" t="shared" si="3" ref="C52:C71">SUM(D52:E52)</f>
        <v>32284271</v>
      </c>
      <c r="D52" s="24">
        <v>32284271</v>
      </c>
      <c r="E52" s="24">
        <v>0</v>
      </c>
    </row>
    <row r="53" spans="1:5" ht="66.75">
      <c r="A53" s="7"/>
      <c r="B53" s="8" t="s">
        <v>45</v>
      </c>
      <c r="C53" s="24">
        <f t="shared" si="3"/>
        <v>2750000</v>
      </c>
      <c r="D53" s="24">
        <v>2750000</v>
      </c>
      <c r="E53" s="24">
        <v>0</v>
      </c>
    </row>
    <row r="54" spans="1:5" ht="28.5">
      <c r="A54" s="7"/>
      <c r="B54" s="8" t="s">
        <v>46</v>
      </c>
      <c r="C54" s="24">
        <f t="shared" si="3"/>
        <v>690000</v>
      </c>
      <c r="D54" s="24">
        <v>690000</v>
      </c>
      <c r="E54" s="24">
        <v>0</v>
      </c>
    </row>
    <row r="55" spans="1:5" ht="15.75">
      <c r="A55" s="7"/>
      <c r="B55" s="8" t="s">
        <v>47</v>
      </c>
      <c r="C55" s="24">
        <f t="shared" si="3"/>
        <v>29850000</v>
      </c>
      <c r="D55" s="24">
        <v>29850000</v>
      </c>
      <c r="E55" s="24">
        <v>0</v>
      </c>
    </row>
    <row r="56" spans="1:5" ht="15.75">
      <c r="A56" s="7"/>
      <c r="B56" s="8" t="s">
        <v>48</v>
      </c>
      <c r="C56" s="24">
        <f t="shared" si="3"/>
        <v>230000</v>
      </c>
      <c r="D56" s="24">
        <v>230000</v>
      </c>
      <c r="E56" s="24">
        <v>0</v>
      </c>
    </row>
    <row r="57" spans="1:5" ht="15.75">
      <c r="A57" s="7"/>
      <c r="B57" s="8" t="s">
        <v>49</v>
      </c>
      <c r="C57" s="24">
        <f t="shared" si="3"/>
        <v>2000</v>
      </c>
      <c r="D57" s="24">
        <v>2000</v>
      </c>
      <c r="E57" s="24">
        <v>0</v>
      </c>
    </row>
    <row r="58" spans="1:5" ht="28.5">
      <c r="A58" s="14"/>
      <c r="B58" s="8" t="s">
        <v>50</v>
      </c>
      <c r="C58" s="24">
        <f t="shared" si="3"/>
        <v>2027000</v>
      </c>
      <c r="D58" s="24">
        <v>2027000</v>
      </c>
      <c r="E58" s="24">
        <v>0</v>
      </c>
    </row>
    <row r="59" spans="1:5" ht="43.5" customHeight="1">
      <c r="A59" s="7"/>
      <c r="B59" s="8" t="s">
        <v>51</v>
      </c>
      <c r="C59" s="24">
        <f t="shared" si="3"/>
        <v>600000</v>
      </c>
      <c r="D59" s="24">
        <v>600000</v>
      </c>
      <c r="E59" s="24">
        <v>0</v>
      </c>
    </row>
    <row r="60" spans="1:5" ht="28.5">
      <c r="A60" s="7"/>
      <c r="B60" s="8" t="s">
        <v>52</v>
      </c>
      <c r="C60" s="24">
        <f t="shared" si="3"/>
        <v>230000</v>
      </c>
      <c r="D60" s="24">
        <v>230000</v>
      </c>
      <c r="E60" s="24">
        <v>0</v>
      </c>
    </row>
    <row r="61" spans="1:5" ht="15.75">
      <c r="A61" s="7"/>
      <c r="B61" s="8" t="s">
        <v>53</v>
      </c>
      <c r="C61" s="24">
        <f t="shared" si="3"/>
        <v>130000</v>
      </c>
      <c r="D61" s="24">
        <v>130000</v>
      </c>
      <c r="E61" s="24">
        <v>0</v>
      </c>
    </row>
    <row r="62" spans="1:5" ht="15.75">
      <c r="A62" s="7"/>
      <c r="B62" s="8" t="s">
        <v>54</v>
      </c>
      <c r="C62" s="24">
        <f t="shared" si="3"/>
        <v>2000000</v>
      </c>
      <c r="D62" s="24">
        <v>2000000</v>
      </c>
      <c r="E62" s="24">
        <v>0</v>
      </c>
    </row>
    <row r="63" spans="1:5" ht="15.75">
      <c r="A63" s="7"/>
      <c r="B63" s="8" t="s">
        <v>55</v>
      </c>
      <c r="C63" s="24">
        <f t="shared" si="3"/>
        <v>2750000</v>
      </c>
      <c r="D63" s="24">
        <v>2750000</v>
      </c>
      <c r="E63" s="24">
        <v>0</v>
      </c>
    </row>
    <row r="64" spans="1:5" ht="28.5">
      <c r="A64" s="7"/>
      <c r="B64" s="8" t="s">
        <v>56</v>
      </c>
      <c r="C64" s="24">
        <f t="shared" si="3"/>
        <v>2000</v>
      </c>
      <c r="D64" s="24">
        <v>2000</v>
      </c>
      <c r="E64" s="24">
        <v>0</v>
      </c>
    </row>
    <row r="65" spans="1:5" ht="28.5">
      <c r="A65" s="7"/>
      <c r="B65" s="8" t="s">
        <v>57</v>
      </c>
      <c r="C65" s="24">
        <f t="shared" si="3"/>
        <v>1109518</v>
      </c>
      <c r="D65" s="24">
        <v>1109518</v>
      </c>
      <c r="E65" s="24">
        <v>0</v>
      </c>
    </row>
    <row r="66" spans="1:5" ht="28.5">
      <c r="A66" s="7"/>
      <c r="B66" s="8" t="s">
        <v>58</v>
      </c>
      <c r="C66" s="24">
        <f t="shared" si="3"/>
        <v>1950000</v>
      </c>
      <c r="D66" s="24">
        <v>1950000</v>
      </c>
      <c r="E66" s="24">
        <v>0</v>
      </c>
    </row>
    <row r="67" spans="1:5" ht="15.75">
      <c r="A67" s="7"/>
      <c r="B67" s="8" t="s">
        <v>24</v>
      </c>
      <c r="C67" s="24">
        <f t="shared" si="3"/>
        <v>246000</v>
      </c>
      <c r="D67" s="24">
        <v>203000</v>
      </c>
      <c r="E67" s="24">
        <v>43000</v>
      </c>
    </row>
    <row r="68" spans="1:5" ht="15.75">
      <c r="A68" s="7"/>
      <c r="B68" s="8" t="s">
        <v>59</v>
      </c>
      <c r="C68" s="24">
        <f t="shared" si="3"/>
        <v>700200</v>
      </c>
      <c r="D68" s="24">
        <v>700200</v>
      </c>
      <c r="E68" s="24">
        <v>0</v>
      </c>
    </row>
    <row r="69" spans="1:5" ht="28.5">
      <c r="A69" s="7"/>
      <c r="B69" s="8" t="s">
        <v>60</v>
      </c>
      <c r="C69" s="24">
        <f t="shared" si="3"/>
        <v>885000</v>
      </c>
      <c r="D69" s="24">
        <v>885000</v>
      </c>
      <c r="E69" s="24">
        <v>0</v>
      </c>
    </row>
    <row r="70" spans="1:5" ht="41.25">
      <c r="A70" s="7"/>
      <c r="B70" s="8" t="s">
        <v>61</v>
      </c>
      <c r="C70" s="24">
        <f t="shared" si="3"/>
        <v>200000</v>
      </c>
      <c r="D70" s="24">
        <v>200000</v>
      </c>
      <c r="E70" s="24">
        <v>0</v>
      </c>
    </row>
    <row r="71" spans="1:5" ht="12.75">
      <c r="A71" s="7"/>
      <c r="B71" s="9" t="s">
        <v>62</v>
      </c>
      <c r="C71" s="24">
        <f t="shared" si="3"/>
        <v>37000</v>
      </c>
      <c r="D71" s="24">
        <v>37000</v>
      </c>
      <c r="E71" s="24">
        <v>0</v>
      </c>
    </row>
    <row r="72" spans="1:5" ht="12.75">
      <c r="A72" s="21">
        <v>758</v>
      </c>
      <c r="B72" s="6" t="s">
        <v>63</v>
      </c>
      <c r="C72" s="25">
        <f>SUM(C73:C80)</f>
        <v>95290065</v>
      </c>
      <c r="D72" s="25">
        <f>SUM(D73:D80)</f>
        <v>38393285</v>
      </c>
      <c r="E72" s="25">
        <f>SUM(E73:E80)</f>
        <v>56896780</v>
      </c>
    </row>
    <row r="73" spans="1:5" ht="15.75">
      <c r="A73" s="7"/>
      <c r="B73" s="8" t="s">
        <v>64</v>
      </c>
      <c r="C73" s="24">
        <f>SUM(D73:E73)</f>
        <v>210000</v>
      </c>
      <c r="D73" s="24">
        <v>210000</v>
      </c>
      <c r="E73" s="24">
        <v>0</v>
      </c>
    </row>
    <row r="74" spans="1:5" ht="28.5">
      <c r="A74" s="7"/>
      <c r="B74" s="8" t="s">
        <v>65</v>
      </c>
      <c r="C74" s="24">
        <f aca="true" t="shared" si="4" ref="C74:C80">SUM(D74:E74)</f>
        <v>41878841</v>
      </c>
      <c r="D74" s="24">
        <v>0</v>
      </c>
      <c r="E74" s="24">
        <v>41878841</v>
      </c>
    </row>
    <row r="75" spans="1:5" ht="28.5">
      <c r="A75" s="7"/>
      <c r="B75" s="8" t="s">
        <v>66</v>
      </c>
      <c r="C75" s="24">
        <f t="shared" si="4"/>
        <v>1028708</v>
      </c>
      <c r="D75" s="24">
        <v>0</v>
      </c>
      <c r="E75" s="24">
        <v>1028708</v>
      </c>
    </row>
    <row r="76" spans="1:5" ht="25.5">
      <c r="A76" s="7"/>
      <c r="B76" s="9" t="s">
        <v>67</v>
      </c>
      <c r="C76" s="24">
        <f t="shared" si="4"/>
        <v>13989231</v>
      </c>
      <c r="D76" s="24">
        <v>0</v>
      </c>
      <c r="E76" s="24">
        <v>13989231</v>
      </c>
    </row>
    <row r="77" spans="1:5" ht="28.5">
      <c r="A77" s="7"/>
      <c r="B77" s="8" t="s">
        <v>68</v>
      </c>
      <c r="C77" s="24">
        <f t="shared" si="4"/>
        <v>32029109</v>
      </c>
      <c r="D77" s="24">
        <v>32029109</v>
      </c>
      <c r="E77" s="24">
        <v>0</v>
      </c>
    </row>
    <row r="78" spans="1:5" ht="54">
      <c r="A78" s="7"/>
      <c r="B78" s="8" t="s">
        <v>69</v>
      </c>
      <c r="C78" s="24">
        <f t="shared" si="4"/>
        <v>5856061</v>
      </c>
      <c r="D78" s="24">
        <v>5856061</v>
      </c>
      <c r="E78" s="24">
        <v>0</v>
      </c>
    </row>
    <row r="79" spans="1:5" ht="41.25">
      <c r="A79" s="7"/>
      <c r="B79" s="8" t="s">
        <v>70</v>
      </c>
      <c r="C79" s="24">
        <f t="shared" si="4"/>
        <v>220020</v>
      </c>
      <c r="D79" s="24">
        <v>220020</v>
      </c>
      <c r="E79" s="24">
        <v>0</v>
      </c>
    </row>
    <row r="80" spans="1:5" ht="28.5">
      <c r="A80" s="7"/>
      <c r="B80" s="8" t="s">
        <v>71</v>
      </c>
      <c r="C80" s="24">
        <f t="shared" si="4"/>
        <v>78095</v>
      </c>
      <c r="D80" s="24">
        <v>78095</v>
      </c>
      <c r="E80" s="24">
        <v>0</v>
      </c>
    </row>
    <row r="81" spans="1:5" ht="12.75">
      <c r="A81" s="21">
        <v>801</v>
      </c>
      <c r="B81" s="6" t="s">
        <v>72</v>
      </c>
      <c r="C81" s="25">
        <f>SUM(C82:C90)</f>
        <v>2602359</v>
      </c>
      <c r="D81" s="25">
        <f>SUM(D82:D90)</f>
        <v>471083</v>
      </c>
      <c r="E81" s="25">
        <f>SUM(E82:E90)</f>
        <v>2131276</v>
      </c>
    </row>
    <row r="82" spans="1:5" ht="28.5">
      <c r="A82" s="7"/>
      <c r="B82" s="8" t="s">
        <v>28</v>
      </c>
      <c r="C82" s="24">
        <f aca="true" t="shared" si="5" ref="C82:C90">SUM(D82:E82)</f>
        <v>45000</v>
      </c>
      <c r="D82" s="24">
        <v>10000</v>
      </c>
      <c r="E82" s="24">
        <v>35000</v>
      </c>
    </row>
    <row r="83" spans="1:5" ht="15.75">
      <c r="A83" s="7"/>
      <c r="B83" s="8" t="s">
        <v>73</v>
      </c>
      <c r="C83" s="24">
        <f t="shared" si="5"/>
        <v>350000</v>
      </c>
      <c r="D83" s="24">
        <v>0</v>
      </c>
      <c r="E83" s="24">
        <v>350000</v>
      </c>
    </row>
    <row r="84" spans="1:5" ht="15.75">
      <c r="A84" s="7"/>
      <c r="B84" s="8" t="s">
        <v>5</v>
      </c>
      <c r="C84" s="24">
        <f t="shared" si="5"/>
        <v>3000</v>
      </c>
      <c r="D84" s="24">
        <v>2000</v>
      </c>
      <c r="E84" s="24">
        <v>1000</v>
      </c>
    </row>
    <row r="85" spans="1:5" ht="15.75">
      <c r="A85" s="7"/>
      <c r="B85" s="8" t="s">
        <v>9</v>
      </c>
      <c r="C85" s="24">
        <f t="shared" si="5"/>
        <v>73697</v>
      </c>
      <c r="D85" s="24">
        <v>66697</v>
      </c>
      <c r="E85" s="24">
        <v>7000</v>
      </c>
    </row>
    <row r="86" spans="1:5" ht="41.25">
      <c r="A86" s="7"/>
      <c r="B86" s="8" t="s">
        <v>39</v>
      </c>
      <c r="C86" s="24">
        <f t="shared" si="5"/>
        <v>21345</v>
      </c>
      <c r="D86" s="24">
        <v>21345</v>
      </c>
      <c r="E86" s="24">
        <v>0</v>
      </c>
    </row>
    <row r="87" spans="1:5" ht="66.75">
      <c r="A87" s="7"/>
      <c r="B87" s="8" t="s">
        <v>74</v>
      </c>
      <c r="C87" s="24">
        <f t="shared" si="5"/>
        <v>40000</v>
      </c>
      <c r="D87" s="24">
        <v>40000</v>
      </c>
      <c r="E87" s="24">
        <v>0</v>
      </c>
    </row>
    <row r="88" spans="1:5" ht="41.25">
      <c r="A88" s="7"/>
      <c r="B88" s="8" t="s">
        <v>75</v>
      </c>
      <c r="C88" s="24">
        <f t="shared" si="5"/>
        <v>331041</v>
      </c>
      <c r="D88" s="24">
        <v>331041</v>
      </c>
      <c r="E88" s="24">
        <v>0</v>
      </c>
    </row>
    <row r="89" spans="1:5" ht="66.75">
      <c r="A89" s="7"/>
      <c r="B89" s="8" t="s">
        <v>76</v>
      </c>
      <c r="C89" s="24">
        <f t="shared" si="5"/>
        <v>1572409</v>
      </c>
      <c r="D89" s="24">
        <v>0</v>
      </c>
      <c r="E89" s="24">
        <v>1572409</v>
      </c>
    </row>
    <row r="90" spans="1:5" ht="38.25">
      <c r="A90" s="7"/>
      <c r="B90" s="9" t="s">
        <v>77</v>
      </c>
      <c r="C90" s="24">
        <f t="shared" si="5"/>
        <v>165867</v>
      </c>
      <c r="D90" s="24">
        <v>0</v>
      </c>
      <c r="E90" s="24">
        <v>165867</v>
      </c>
    </row>
    <row r="91" spans="1:5" ht="12.75">
      <c r="A91" s="21">
        <v>851</v>
      </c>
      <c r="B91" s="6" t="s">
        <v>78</v>
      </c>
      <c r="C91" s="25">
        <f>SUM(C92:C95)</f>
        <v>1751483</v>
      </c>
      <c r="D91" s="25">
        <f>SUM(D92:D95)</f>
        <v>168200</v>
      </c>
      <c r="E91" s="25">
        <f>SUM(E92:E95)</f>
        <v>1583283</v>
      </c>
    </row>
    <row r="92" spans="1:5" ht="41.25">
      <c r="A92" s="7"/>
      <c r="B92" s="8" t="s">
        <v>79</v>
      </c>
      <c r="C92" s="24">
        <f>SUM(D92:E92)</f>
        <v>161400</v>
      </c>
      <c r="D92" s="24">
        <v>161400</v>
      </c>
      <c r="E92" s="24">
        <v>0</v>
      </c>
    </row>
    <row r="93" spans="1:5" ht="15.75">
      <c r="A93" s="7"/>
      <c r="B93" s="8" t="s">
        <v>9</v>
      </c>
      <c r="C93" s="24">
        <f>SUM(D93:E93)</f>
        <v>3500</v>
      </c>
      <c r="D93" s="24">
        <v>3500</v>
      </c>
      <c r="E93" s="24">
        <v>0</v>
      </c>
    </row>
    <row r="94" spans="1:5" ht="41.25">
      <c r="A94" s="7"/>
      <c r="B94" s="8" t="s">
        <v>80</v>
      </c>
      <c r="C94" s="24">
        <f>SUM(D94:E94)</f>
        <v>1583283</v>
      </c>
      <c r="D94" s="24">
        <v>0</v>
      </c>
      <c r="E94" s="24">
        <v>1583283</v>
      </c>
    </row>
    <row r="95" spans="1:11" s="38" customFormat="1" ht="38.25">
      <c r="A95" s="30"/>
      <c r="B95" s="37" t="s">
        <v>103</v>
      </c>
      <c r="C95" s="42">
        <f>SUM(D95:E95)</f>
        <v>3300</v>
      </c>
      <c r="D95" s="42">
        <v>3300</v>
      </c>
      <c r="E95" s="42">
        <v>0</v>
      </c>
      <c r="F95" s="40"/>
      <c r="G95" s="40"/>
      <c r="H95" s="39"/>
      <c r="I95" s="40"/>
      <c r="J95" s="40"/>
      <c r="K95" s="39"/>
    </row>
    <row r="96" spans="1:5" ht="12.75">
      <c r="A96" s="22">
        <v>853</v>
      </c>
      <c r="B96" s="15" t="s">
        <v>81</v>
      </c>
      <c r="C96" s="25">
        <f>SUM(C97:C109)</f>
        <v>17731045</v>
      </c>
      <c r="D96" s="25">
        <f>SUM(D97:D109)</f>
        <v>9467784</v>
      </c>
      <c r="E96" s="25">
        <f>SUM(E97:E109)</f>
        <v>8263261</v>
      </c>
    </row>
    <row r="97" spans="1:5" ht="25.5">
      <c r="A97" s="7"/>
      <c r="B97" s="9" t="s">
        <v>82</v>
      </c>
      <c r="C97" s="24">
        <f>SUM(D97:E97)</f>
        <v>29020</v>
      </c>
      <c r="D97" s="24">
        <v>27300</v>
      </c>
      <c r="E97" s="24">
        <v>1720</v>
      </c>
    </row>
    <row r="98" spans="1:5" ht="28.5">
      <c r="A98" s="7"/>
      <c r="B98" s="8" t="s">
        <v>83</v>
      </c>
      <c r="C98" s="24">
        <f>SUM(D98:E98)</f>
        <v>1051000</v>
      </c>
      <c r="D98" s="24">
        <v>0</v>
      </c>
      <c r="E98" s="24">
        <v>1051000</v>
      </c>
    </row>
    <row r="99" spans="1:5" ht="28.5">
      <c r="A99" s="50"/>
      <c r="B99" s="16" t="s">
        <v>84</v>
      </c>
      <c r="C99" s="52">
        <f>SUM(D99:E99)</f>
        <v>85500</v>
      </c>
      <c r="D99" s="52">
        <v>85500</v>
      </c>
      <c r="E99" s="52">
        <v>0</v>
      </c>
    </row>
    <row r="100" spans="1:5" ht="12.75">
      <c r="A100" s="51"/>
      <c r="B100" s="17" t="s">
        <v>85</v>
      </c>
      <c r="C100" s="53"/>
      <c r="D100" s="53"/>
      <c r="E100" s="53"/>
    </row>
    <row r="101" spans="1:5" ht="38.25">
      <c r="A101" s="7"/>
      <c r="B101" s="10" t="s">
        <v>86</v>
      </c>
      <c r="C101" s="24">
        <f aca="true" t="shared" si="6" ref="C101:C109">SUM(D101:E101)</f>
        <v>49400</v>
      </c>
      <c r="D101" s="24">
        <v>49400</v>
      </c>
      <c r="E101" s="24">
        <v>0</v>
      </c>
    </row>
    <row r="102" spans="1:5" ht="28.5">
      <c r="A102" s="7"/>
      <c r="B102" s="8" t="s">
        <v>87</v>
      </c>
      <c r="C102" s="24">
        <f>SUM(D102:E102)</f>
        <v>10000</v>
      </c>
      <c r="D102" s="24">
        <v>10000</v>
      </c>
      <c r="E102" s="24">
        <v>0</v>
      </c>
    </row>
    <row r="103" spans="1:5" ht="12.75">
      <c r="A103" s="7"/>
      <c r="B103" s="9" t="s">
        <v>88</v>
      </c>
      <c r="C103" s="24">
        <f t="shared" si="6"/>
        <v>151500</v>
      </c>
      <c r="D103" s="24">
        <v>151500</v>
      </c>
      <c r="E103" s="24">
        <v>0</v>
      </c>
    </row>
    <row r="104" spans="1:5" ht="15.75">
      <c r="A104" s="7"/>
      <c r="B104" s="8" t="s">
        <v>89</v>
      </c>
      <c r="C104" s="24">
        <f t="shared" si="6"/>
        <v>68500</v>
      </c>
      <c r="D104" s="24">
        <v>0</v>
      </c>
      <c r="E104" s="24">
        <v>68500</v>
      </c>
    </row>
    <row r="105" spans="1:5" ht="41.25">
      <c r="A105" s="14"/>
      <c r="B105" s="8" t="s">
        <v>39</v>
      </c>
      <c r="C105" s="24">
        <f t="shared" si="6"/>
        <v>7995405</v>
      </c>
      <c r="D105" s="24">
        <v>7995405</v>
      </c>
      <c r="E105" s="24">
        <v>0</v>
      </c>
    </row>
    <row r="106" spans="1:5" ht="41.25">
      <c r="A106" s="7"/>
      <c r="B106" s="8" t="s">
        <v>75</v>
      </c>
      <c r="C106" s="24">
        <f t="shared" si="6"/>
        <v>1148679</v>
      </c>
      <c r="D106" s="24">
        <v>1148679</v>
      </c>
      <c r="E106" s="24">
        <v>0</v>
      </c>
    </row>
    <row r="107" spans="1:5" ht="41.25">
      <c r="A107" s="7"/>
      <c r="B107" s="8" t="s">
        <v>110</v>
      </c>
      <c r="C107" s="24">
        <f t="shared" si="6"/>
        <v>1660800</v>
      </c>
      <c r="D107" s="24">
        <v>0</v>
      </c>
      <c r="E107" s="24">
        <v>1660800</v>
      </c>
    </row>
    <row r="108" spans="1:5" ht="41.25">
      <c r="A108" s="7"/>
      <c r="B108" s="8" t="s">
        <v>90</v>
      </c>
      <c r="C108" s="24">
        <f t="shared" si="6"/>
        <v>5387241</v>
      </c>
      <c r="D108" s="24">
        <v>0</v>
      </c>
      <c r="E108" s="24">
        <v>5387241</v>
      </c>
    </row>
    <row r="109" spans="1:5" ht="66.75">
      <c r="A109" s="7"/>
      <c r="B109" s="8" t="s">
        <v>91</v>
      </c>
      <c r="C109" s="24">
        <f t="shared" si="6"/>
        <v>94000</v>
      </c>
      <c r="D109" s="24">
        <v>0</v>
      </c>
      <c r="E109" s="24">
        <v>94000</v>
      </c>
    </row>
    <row r="110" spans="1:5" ht="25.5">
      <c r="A110" s="21">
        <v>854</v>
      </c>
      <c r="B110" s="6" t="s">
        <v>92</v>
      </c>
      <c r="C110" s="33">
        <f>SUM(C111:C117)</f>
        <v>328020</v>
      </c>
      <c r="D110" s="33">
        <f>SUM(D111:D117)</f>
        <v>6000</v>
      </c>
      <c r="E110" s="33">
        <f>SUM(E111:E117)</f>
        <v>322020</v>
      </c>
    </row>
    <row r="111" spans="1:5" ht="28.5">
      <c r="A111" s="7"/>
      <c r="B111" s="8" t="s">
        <v>93</v>
      </c>
      <c r="C111" s="24">
        <f aca="true" t="shared" si="7" ref="C111:C117">SUM(D111:E111)</f>
        <v>20000</v>
      </c>
      <c r="D111" s="24">
        <v>5000</v>
      </c>
      <c r="E111" s="24">
        <v>15000</v>
      </c>
    </row>
    <row r="112" spans="1:5" ht="15.75">
      <c r="A112" s="7"/>
      <c r="B112" s="32" t="s">
        <v>73</v>
      </c>
      <c r="C112" s="24">
        <f t="shared" si="7"/>
        <v>75000</v>
      </c>
      <c r="D112" s="24">
        <v>0</v>
      </c>
      <c r="E112" s="24">
        <v>75000</v>
      </c>
    </row>
    <row r="113" spans="1:5" ht="15.75">
      <c r="A113" s="23"/>
      <c r="B113" s="8" t="s">
        <v>5</v>
      </c>
      <c r="C113" s="24">
        <f t="shared" si="7"/>
        <v>550</v>
      </c>
      <c r="D113" s="44">
        <v>300</v>
      </c>
      <c r="E113" s="44">
        <v>250</v>
      </c>
    </row>
    <row r="114" spans="1:5" ht="15.75">
      <c r="A114" s="23"/>
      <c r="B114" s="8" t="s">
        <v>9</v>
      </c>
      <c r="C114" s="24">
        <f t="shared" si="7"/>
        <v>950</v>
      </c>
      <c r="D114" s="43">
        <v>700</v>
      </c>
      <c r="E114" s="43">
        <v>250</v>
      </c>
    </row>
    <row r="115" spans="1:5" ht="66.75">
      <c r="A115" s="7"/>
      <c r="B115" s="8" t="s">
        <v>76</v>
      </c>
      <c r="C115" s="24">
        <f t="shared" si="7"/>
        <v>112520</v>
      </c>
      <c r="D115" s="24">
        <v>0</v>
      </c>
      <c r="E115" s="24">
        <v>112520</v>
      </c>
    </row>
    <row r="116" spans="1:5" ht="41.25">
      <c r="A116" s="7"/>
      <c r="B116" s="8" t="s">
        <v>90</v>
      </c>
      <c r="C116" s="24">
        <f t="shared" si="7"/>
        <v>9000</v>
      </c>
      <c r="D116" s="24">
        <v>0</v>
      </c>
      <c r="E116" s="24">
        <v>9000</v>
      </c>
    </row>
    <row r="117" spans="1:5" ht="66.75">
      <c r="A117" s="18"/>
      <c r="B117" s="8" t="s">
        <v>91</v>
      </c>
      <c r="C117" s="24">
        <f t="shared" si="7"/>
        <v>110000</v>
      </c>
      <c r="D117" s="24">
        <v>0</v>
      </c>
      <c r="E117" s="24">
        <v>110000</v>
      </c>
    </row>
    <row r="118" spans="1:5" ht="12.75">
      <c r="A118" s="21">
        <v>900</v>
      </c>
      <c r="B118" s="6" t="s">
        <v>94</v>
      </c>
      <c r="C118" s="33">
        <f>SUM(C119:C121)</f>
        <v>3076882</v>
      </c>
      <c r="D118" s="33">
        <f>SUM(D119:D121)</f>
        <v>3076882</v>
      </c>
      <c r="E118" s="33">
        <f>SUM(E119:E121)</f>
        <v>0</v>
      </c>
    </row>
    <row r="119" spans="1:11" ht="12.75">
      <c r="A119" s="31"/>
      <c r="B119" s="37" t="s">
        <v>104</v>
      </c>
      <c r="C119" s="42">
        <f>SUM(D119:E119)</f>
        <v>12160</v>
      </c>
      <c r="D119" s="42">
        <v>12160</v>
      </c>
      <c r="E119" s="42">
        <v>0</v>
      </c>
      <c r="F119" s="40"/>
      <c r="G119" s="40"/>
      <c r="H119" s="39"/>
      <c r="I119" s="40"/>
      <c r="J119" s="40"/>
      <c r="K119" s="39"/>
    </row>
    <row r="120" spans="1:5" ht="25.5">
      <c r="A120" s="7"/>
      <c r="B120" s="10" t="s">
        <v>95</v>
      </c>
      <c r="C120" s="24">
        <f>SUM(D120:E120)</f>
        <v>1708040</v>
      </c>
      <c r="D120" s="24">
        <v>1708040</v>
      </c>
      <c r="E120" s="24">
        <v>0</v>
      </c>
    </row>
    <row r="121" spans="1:5" ht="38.25">
      <c r="A121" s="7"/>
      <c r="B121" s="19" t="s">
        <v>29</v>
      </c>
      <c r="C121" s="24">
        <f>SUM(D121:E121)</f>
        <v>1356682</v>
      </c>
      <c r="D121" s="24">
        <v>1356682</v>
      </c>
      <c r="E121" s="24">
        <v>0</v>
      </c>
    </row>
    <row r="122" spans="1:5" ht="25.5">
      <c r="A122" s="21">
        <v>921</v>
      </c>
      <c r="B122" s="15" t="s">
        <v>96</v>
      </c>
      <c r="C122" s="33">
        <f>SUM(C123:C124)</f>
        <v>645359</v>
      </c>
      <c r="D122" s="33">
        <f>SUM(D123:D124)</f>
        <v>19100</v>
      </c>
      <c r="E122" s="33">
        <f>SUM(E123:E124)</f>
        <v>626259</v>
      </c>
    </row>
    <row r="123" spans="1:5" ht="41.25">
      <c r="A123" s="7"/>
      <c r="B123" s="20" t="s">
        <v>90</v>
      </c>
      <c r="C123" s="24">
        <f>SUM(D123:E123)</f>
        <v>626259</v>
      </c>
      <c r="D123" s="24">
        <v>0</v>
      </c>
      <c r="E123" s="34">
        <v>626259</v>
      </c>
    </row>
    <row r="124" spans="1:5" ht="51">
      <c r="A124" s="28"/>
      <c r="B124" s="41" t="s">
        <v>105</v>
      </c>
      <c r="C124" s="24">
        <f>SUM(D124:E124)</f>
        <v>19100</v>
      </c>
      <c r="D124" s="24">
        <v>19100</v>
      </c>
      <c r="E124" s="24">
        <v>0</v>
      </c>
    </row>
    <row r="125" spans="1:5" ht="20.25" customHeight="1">
      <c r="A125" s="35"/>
      <c r="B125" s="36" t="s">
        <v>97</v>
      </c>
      <c r="C125" s="45">
        <f>SUM(C8,C11,C16,C18,C20,C27,C30,C42,C44,C50,C72,C81,C91,C96,C110,C118,C122,)</f>
        <v>216534156</v>
      </c>
      <c r="D125" s="45">
        <f>SUM(D8,D11,D16,D18,D20,D27,D30,D42,D44,D50,D72,D81,D91,D96,D110,D118,D122,)</f>
        <v>137799623</v>
      </c>
      <c r="E125" s="45">
        <f>SUM(E8,E11,E16,E18,E20,E27,E30,E42,E44,E50,E72,E81,E91,E96,E110,E118,E122,)</f>
        <v>78734533</v>
      </c>
    </row>
  </sheetData>
  <mergeCells count="14">
    <mergeCell ref="C6:E6"/>
    <mergeCell ref="C4:C5"/>
    <mergeCell ref="D4:D5"/>
    <mergeCell ref="E4:E5"/>
    <mergeCell ref="A1:E1"/>
    <mergeCell ref="A2:E2"/>
    <mergeCell ref="A99:A100"/>
    <mergeCell ref="C99:C100"/>
    <mergeCell ref="D99:D100"/>
    <mergeCell ref="E99:E100"/>
    <mergeCell ref="A39:A41"/>
    <mergeCell ref="C39:C41"/>
    <mergeCell ref="D39:D41"/>
    <mergeCell ref="E39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26" max="255" man="1"/>
    <brk id="46" max="4" man="1"/>
    <brk id="88" max="4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PW</cp:lastModifiedBy>
  <cp:lastPrinted>2003-07-14T09:17:59Z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