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Dochody" sheetId="1" r:id="rId1"/>
  </sheets>
  <definedNames>
    <definedName name="_xlnm.Print_Titles" localSheetId="0">'Dochody'!$4:$7</definedName>
  </definedNames>
  <calcPr fullCalcOnLoad="1"/>
</workbook>
</file>

<file path=xl/sharedStrings.xml><?xml version="1.0" encoding="utf-8"?>
<sst xmlns="http://schemas.openxmlformats.org/spreadsheetml/2006/main" count="130" uniqueCount="102">
  <si>
    <t>Nazwa</t>
  </si>
  <si>
    <t>010</t>
  </si>
  <si>
    <t>Dział</t>
  </si>
  <si>
    <t xml:space="preserve">ROLNICTWO I ŁOWIECTWO </t>
  </si>
  <si>
    <t>LEŚNICTWO</t>
  </si>
  <si>
    <t>GÓRNICTWO I KOPALNICTWO</t>
  </si>
  <si>
    <t>WYTWARZANIE I ZAOPATRYWANIE W ENERGIĘ ELEKTRYCZNĄ, GAZ I WODĘ</t>
  </si>
  <si>
    <t xml:space="preserve">GOSPODARKA MIESZKANIOWA </t>
  </si>
  <si>
    <t xml:space="preserve">DZIAŁALNOŚĆ  USŁUGOWA 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</si>
  <si>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</si>
  <si>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</si>
  <si>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</si>
  <si>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</t>
  </si>
  <si>
    <t xml:space="preserve">RÓŻNE ROZLICZENIA  </t>
  </si>
  <si>
    <t>OŚWIATA I WYCHOWANIE</t>
  </si>
  <si>
    <t xml:space="preserve">OCHRONA ZDROWIA </t>
  </si>
  <si>
    <t>OPIEKA SPOŁECZNA</t>
  </si>
  <si>
    <t>EDUKACYJNA OPIEKA WYCHOWAWCZA</t>
  </si>
  <si>
    <t>GOSPODARKA KOMUNALNA</t>
  </si>
  <si>
    <t>KULTURA I OCHRONA DZIEDZICTWA NARODOWEGO</t>
  </si>
  <si>
    <t>DOCHODY OGÓŁEM</t>
  </si>
  <si>
    <t>020</t>
  </si>
  <si>
    <t>Miasto</t>
  </si>
  <si>
    <t>Powiat</t>
  </si>
  <si>
    <t>Budżet Kalisza</t>
  </si>
  <si>
    <t>Plan na 2003 rok po zmianach</t>
  </si>
  <si>
    <t>wpływy z tyt.pomocy finans. udzielanej między jedn.samorz.teryt. na dofinans. własnych zadań bieżących /§ 271/</t>
  </si>
  <si>
    <t>wpływy z opłaty produktowej /§ 040/</t>
  </si>
  <si>
    <t>środki na dofinans.własnych zadań bieżących gmin (zw.gmin), powiatów (zw.powiatów), sam.wojew., pozyskane z innych źródeł /§ 270/</t>
  </si>
  <si>
    <t>Załącznik Nr 1
do uchwały Nr III/45/2002
Rady Miejskiej Kalisza
z dnia 30 grudnia 2002 r.
w sprawie uchwalenia budżetu Kalisza - 
Miasta na prawach powiatu na 2003 rok</t>
  </si>
  <si>
    <t>PLAN DOCHODÓW BUDŻETU KALISZA NA 2003 ROK /po zmianach/</t>
  </si>
  <si>
    <t>/w zł/</t>
  </si>
  <si>
    <r>
      <t xml:space="preserve"> </t>
    </r>
    <r>
      <rPr>
        <sz val="10"/>
        <rFont val="Arial"/>
        <family val="2"/>
      </rPr>
      <t>dotacje celowe otrzymane z powiatu na inwestycje i zakupy inwestycyjne realizowane na podstawie porozumień (umów) między jednostkami samorządu terytorialnego /§ 662/</t>
    </r>
  </si>
  <si>
    <t>dotacje celowe otrzymane z budżetu państwa na realizację zadań bieżących z zakresu administracji rządowej /§ 201/</t>
  </si>
  <si>
    <t>dotacje celowe otrzymane z budżetu państwa na realizację bieżących zadań własnych powiatu /§ 213/</t>
  </si>
  <si>
    <t>wpływy z różnych dochodów /§ 097/</t>
  </si>
  <si>
    <t>dochody z dzierżawy składników majątkowych  /§ 075/</t>
  </si>
  <si>
    <t>wpływy z różnych opłat /§ 069/</t>
  </si>
  <si>
    <t xml:space="preserve">dotacje celowe otrzymane z budżetu państwa na zadania bieżące z zakresu administracji rządowej /§ 211/  </t>
  </si>
  <si>
    <t>dochody z dzierżawy składników majątkowych /§ 075/</t>
  </si>
  <si>
    <t>dotacje celowe otrzymane z budżetu państwa na realizację bieżących zadań własnych powiatu  /§ 213/</t>
  </si>
  <si>
    <t>wpływy z opłaty eksploatacyjnej /§ 046/</t>
  </si>
  <si>
    <t>dotacje otrzymane z fund. celowych na inwestycje ekologiczne /§ 626/</t>
  </si>
  <si>
    <t>wpływy z opłat za zarząd, użytkowanie i użytkowanie wieczyste /§ 047/</t>
  </si>
  <si>
    <t xml:space="preserve">dochody z dzierżawy składników majątkowych /§ 075/ </t>
  </si>
  <si>
    <t>wpływy z tyt. przekształcenia prawa użytkowania wieczystego w prawo własności /§ 076/</t>
  </si>
  <si>
    <t>wpływy ze sprzedaży mienia komunalnego /§ 084/</t>
  </si>
  <si>
    <t>wpływy z różnych dochodów (AWRSP) /§ 097/</t>
  </si>
  <si>
    <t xml:space="preserve">wpływy z opłaty komunikacyjnej /§ 042/ </t>
  </si>
  <si>
    <t>dochody z najmu składników majątkowych /§ 075/</t>
  </si>
  <si>
    <t>pozostałe odsetki /§ 092/</t>
  </si>
  <si>
    <t>dotacje celowe otrzymane z budżetu państwa na zadania bieżące z zakresu administracji rządowej /§ 211/</t>
  </si>
  <si>
    <t>dotacje celowe otrzymane z budżetu państwa na zadania bieżące realizowane przez powiat na podstawie porozumień z organami administracji rządowej /§ 212/</t>
  </si>
  <si>
    <t>środki na dofinansowanie własnych zadań bieżących gmin (związków gmin), powiatów (związków powiatów), samorządów województw, pozyskane z innych źródeł /§ 270/</t>
  </si>
  <si>
    <t>dotacje celowe otrzymane z budżetu państwa na zadania bieżące z zakresu administracji rządowej /§ 201/</t>
  </si>
  <si>
    <t>mandaty karne /§ 057/</t>
  </si>
  <si>
    <t xml:space="preserve">dotacje celowe otrzymane z budżetu państwa na zadania bieżące z zakresu administracji rządowej realizowane przez powiat /§ 211/  </t>
  </si>
  <si>
    <t>podatek od nieruchomości /§ 031/</t>
  </si>
  <si>
    <t>podatek rolny /§ 032/</t>
  </si>
  <si>
    <t>podatek leśny /§ 033/</t>
  </si>
  <si>
    <t xml:space="preserve">podatek od działalności gospodarczej osób fizycznych, opłacony w formie karty podatkowej /§ 035/ </t>
  </si>
  <si>
    <t>podatek od spadków i darowizn /§ 036/</t>
  </si>
  <si>
    <t>podatek od posiadania psów /§ 037/</t>
  </si>
  <si>
    <t>wpływy z opłaty skarbowej /§ 041/</t>
  </si>
  <si>
    <t>wpływy z opłaty targowej /§ 043/</t>
  </si>
  <si>
    <t>wpływy z opłaty administr. za czynności urzędowe /§ 045/</t>
  </si>
  <si>
    <t>wpływy z opłat za zezwolenia na sprzedaż alkoholu /§ 048/</t>
  </si>
  <si>
    <t>dywidendy od spółek /§ 074/</t>
  </si>
  <si>
    <t>odsetki od nietermin. wpłat z tyt. podatków i opłat /§ 091/</t>
  </si>
  <si>
    <t xml:space="preserve">środki na dofinansowanie zadań inwestycyjnych miasta od mieszkańców (czyny społeczne) /§ 629/ </t>
  </si>
  <si>
    <t>opłaty przyłączeniowe /§ 629/</t>
  </si>
  <si>
    <t xml:space="preserve">pozostałe odsetki /§ 092/ </t>
  </si>
  <si>
    <t xml:space="preserve">część oświatowa subwencji ogólnej dla powiatu  /§ 292/ </t>
  </si>
  <si>
    <t>część wyrównawcza subwencji ogólnej dla powiatu  /§ 292/</t>
  </si>
  <si>
    <t>część drogowa subwencji ogólnej dla powiatu /§ 292/</t>
  </si>
  <si>
    <t>część oświatowa subwencji ogólnej dla miasta /§ 292/</t>
  </si>
  <si>
    <t>część rekompensująca subwencji ogólnej dla miasta (związana z częściową likwidacją podatku od środków transportowych) /§ 292/</t>
  </si>
  <si>
    <t>część rekompensująca subwencji ogólnej dla miasta (utracone dochody z tyt. ulg i zwolnień) /§ 292/</t>
  </si>
  <si>
    <t>część podstawowa subwencji ogólnej dla miasta  /§ 292/</t>
  </si>
  <si>
    <t>wpływy z usług /§ 083/</t>
  </si>
  <si>
    <t>dotacje celowe otrzymane z budżetu państwa na zadania bieżące realizowane przez gminę na podstawie porozumień z organami administracji rządowej /§ 202/</t>
  </si>
  <si>
    <t>dotacje celowe otrzymane z budżetu państwa na realizację własnych zadań bieżących miasta /§ 203/</t>
  </si>
  <si>
    <t>opłaty za pobyt w Ośrodku Rozwiązywania Problemów Alkoholowych, Hostelu /§ 083/</t>
  </si>
  <si>
    <t>dotacje celowe otrzymane z budżetu państwa na zadania bieżące z zakresu administracji rządowej  /§ 211/</t>
  </si>
  <si>
    <t>dochody z najmu składników majątkowych  /§ 075/</t>
  </si>
  <si>
    <t xml:space="preserve">odpłatność za pobyt w Domu Pomocy Społecznej /§ 083/ </t>
  </si>
  <si>
    <t>odpłatność z usług Dziennego Domu Pomocy Społecznej /§ 083/</t>
  </si>
  <si>
    <t>odpłatność za pobyt w Dziennym Ośrodku Rehabilitacyjno –Wychowawczym „Tulipan” /§ 083/</t>
  </si>
  <si>
    <t>wpływy za usługi świadczone przez Inwalid-Taxi /§083/</t>
  </si>
  <si>
    <t>usługi opiekuńcze /§ 083/</t>
  </si>
  <si>
    <t>środki z PFRON /§ 097/</t>
  </si>
  <si>
    <t>dotacje celowe otrzymane z budżetu państwa na zadania bieżące z zakresu administracji rządowej / § 211/</t>
  </si>
  <si>
    <t>dochody z najmu składników majątkowych  / § 075/</t>
  </si>
  <si>
    <t>dotacje celowe otrzymane z budżetu państwa na zadania bieżące realizowane przez miasto na podstawie porozumień z organami admin. rządowej /§ 202/</t>
  </si>
  <si>
    <t>środki na dofinans. inwestycji powiatu pozyskane od sponsorów /§ 629/</t>
  </si>
  <si>
    <t>udziały powiatu we wpływach z podatku dochod. od osób fizycznych /§ 001/</t>
  </si>
  <si>
    <t xml:space="preserve">udział miasta we wpływach z podatku dochod. od osób fizycznych /§ 001/ </t>
  </si>
  <si>
    <t>udziały miasta we wpływach z podatku dochod. od osób prawnych i jednostek organizacyjnych nie posiadających osobowości prawnej /§ 002/</t>
  </si>
  <si>
    <t>wpływy z opłaty restrukturyz. /§ 013/</t>
  </si>
  <si>
    <t>podatek od środków transport. /§ 034/</t>
  </si>
  <si>
    <t>podatek od czynności cywilnopr. /§ 050/</t>
  </si>
  <si>
    <t>dotacje celowe otrzymane z powiatu na zadania bieżące realizowane na podst. porozumień między jednostkami samorządu terytorialnego /§ 232/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</si>
</sst>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2" fontId="7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vertical="top" wrapText="1" indent="1"/>
    </xf>
    <xf numFmtId="0" fontId="0" fillId="0" borderId="7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wrapText="1" indent="1"/>
    </xf>
    <xf numFmtId="0" fontId="0" fillId="0" borderId="7" xfId="0" applyBorder="1" applyAlignment="1">
      <alignment horizontal="left" vertical="top" wrapText="1" indent="1"/>
    </xf>
    <xf numFmtId="0" fontId="3" fillId="0" borderId="9" xfId="0" applyFont="1" applyBorder="1" applyAlignment="1">
      <alignment horizontal="left" vertical="top" wrapText="1" indent="1"/>
    </xf>
    <xf numFmtId="3" fontId="3" fillId="0" borderId="9" xfId="0" applyNumberFormat="1" applyFont="1" applyBorder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view="pageBreakPreview" zoomScaleSheetLayoutView="100" workbookViewId="0" topLeftCell="A119">
      <selection activeCell="B109" sqref="B109"/>
    </sheetView>
  </sheetViews>
  <sheetFormatPr defaultColWidth="9.00390625" defaultRowHeight="12.75"/>
  <cols>
    <col min="1" max="1" width="5.75390625" style="0" customWidth="1"/>
    <col min="2" max="2" width="36.125" style="0" customWidth="1"/>
    <col min="3" max="5" width="14.75390625" style="0" customWidth="1"/>
  </cols>
  <sheetData>
    <row r="1" spans="1:5" ht="79.5" customHeight="1">
      <c r="A1" s="47" t="s">
        <v>29</v>
      </c>
      <c r="B1" s="47"/>
      <c r="C1" s="47"/>
      <c r="D1" s="47"/>
      <c r="E1" s="47"/>
    </row>
    <row r="2" spans="1:5" ht="12.75">
      <c r="A2" s="48" t="s">
        <v>30</v>
      </c>
      <c r="B2" s="48"/>
      <c r="C2" s="48"/>
      <c r="D2" s="48"/>
      <c r="E2" s="48"/>
    </row>
    <row r="3" ht="12.75">
      <c r="E3" s="34" t="s">
        <v>31</v>
      </c>
    </row>
    <row r="4" spans="1:5" ht="12.75">
      <c r="A4" s="1"/>
      <c r="B4" s="4"/>
      <c r="C4" s="52" t="s">
        <v>24</v>
      </c>
      <c r="D4" s="52" t="s">
        <v>22</v>
      </c>
      <c r="E4" s="52" t="s">
        <v>23</v>
      </c>
    </row>
    <row r="5" spans="1:5" ht="12.75">
      <c r="A5" s="2" t="s">
        <v>2</v>
      </c>
      <c r="B5" s="5" t="s">
        <v>0</v>
      </c>
      <c r="C5" s="53"/>
      <c r="D5" s="53"/>
      <c r="E5" s="53"/>
    </row>
    <row r="6" spans="1:5" ht="12.75">
      <c r="A6" s="3"/>
      <c r="B6" s="20"/>
      <c r="C6" s="49" t="s">
        <v>25</v>
      </c>
      <c r="D6" s="50"/>
      <c r="E6" s="51"/>
    </row>
    <row r="7" spans="1:5" ht="9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12.75">
      <c r="A8" s="12" t="s">
        <v>1</v>
      </c>
      <c r="B8" s="6" t="s">
        <v>3</v>
      </c>
      <c r="C8" s="16">
        <f aca="true" t="shared" si="0" ref="C8:C15">SUM(D8:E8)</f>
        <v>175500</v>
      </c>
      <c r="D8" s="16">
        <f>SUM(D9:D10)</f>
        <v>500</v>
      </c>
      <c r="E8" s="16">
        <f>SUM(E9:E10)</f>
        <v>175000</v>
      </c>
    </row>
    <row r="9" spans="1:5" ht="12.75">
      <c r="A9" s="7"/>
      <c r="B9" s="10" t="s">
        <v>37</v>
      </c>
      <c r="C9" s="15">
        <f t="shared" si="0"/>
        <v>500</v>
      </c>
      <c r="D9" s="15">
        <v>500</v>
      </c>
      <c r="E9" s="15">
        <v>0</v>
      </c>
    </row>
    <row r="10" spans="1:5" ht="38.25">
      <c r="A10" s="7"/>
      <c r="B10" s="10" t="s">
        <v>38</v>
      </c>
      <c r="C10" s="15">
        <f t="shared" si="0"/>
        <v>175000</v>
      </c>
      <c r="D10" s="15">
        <v>0</v>
      </c>
      <c r="E10" s="15">
        <v>175000</v>
      </c>
    </row>
    <row r="11" spans="1:5" ht="12.75">
      <c r="A11" s="12" t="s">
        <v>21</v>
      </c>
      <c r="B11" s="6" t="s">
        <v>4</v>
      </c>
      <c r="C11" s="16">
        <f t="shared" si="0"/>
        <v>11400</v>
      </c>
      <c r="D11" s="16">
        <f>SUM(D12:D15)</f>
        <v>10600</v>
      </c>
      <c r="E11" s="16">
        <f>SUM(E12:E15)</f>
        <v>800</v>
      </c>
    </row>
    <row r="12" spans="1:5" ht="25.5">
      <c r="A12" s="7"/>
      <c r="B12" s="10" t="s">
        <v>39</v>
      </c>
      <c r="C12" s="15">
        <f t="shared" si="0"/>
        <v>600</v>
      </c>
      <c r="D12" s="15">
        <v>600</v>
      </c>
      <c r="E12" s="15">
        <v>0</v>
      </c>
    </row>
    <row r="13" spans="1:5" ht="12.75">
      <c r="A13" s="7"/>
      <c r="B13" s="10" t="s">
        <v>35</v>
      </c>
      <c r="C13" s="15">
        <f t="shared" si="0"/>
        <v>10000</v>
      </c>
      <c r="D13" s="15">
        <v>10000</v>
      </c>
      <c r="E13" s="15">
        <v>0</v>
      </c>
    </row>
    <row r="14" spans="1:5" ht="38.25">
      <c r="A14" s="7"/>
      <c r="B14" s="10" t="s">
        <v>38</v>
      </c>
      <c r="C14" s="15">
        <f t="shared" si="0"/>
        <v>500</v>
      </c>
      <c r="D14" s="15">
        <v>0</v>
      </c>
      <c r="E14" s="15">
        <v>500</v>
      </c>
    </row>
    <row r="15" spans="1:5" ht="38.25">
      <c r="A15" s="7"/>
      <c r="B15" s="10" t="s">
        <v>40</v>
      </c>
      <c r="C15" s="15">
        <f t="shared" si="0"/>
        <v>300</v>
      </c>
      <c r="D15" s="15">
        <v>0</v>
      </c>
      <c r="E15" s="15">
        <v>300</v>
      </c>
    </row>
    <row r="16" spans="1:5" ht="12.75">
      <c r="A16" s="12">
        <v>100</v>
      </c>
      <c r="B16" s="6" t="s">
        <v>5</v>
      </c>
      <c r="C16" s="16">
        <f>SUM(C17)</f>
        <v>24000</v>
      </c>
      <c r="D16" s="16">
        <f>SUM(D17)</f>
        <v>24000</v>
      </c>
      <c r="E16" s="16">
        <f>SUM(E17)</f>
        <v>0</v>
      </c>
    </row>
    <row r="17" spans="1:5" ht="12.75">
      <c r="A17" s="7"/>
      <c r="B17" s="10" t="s">
        <v>41</v>
      </c>
      <c r="C17" s="15">
        <f>SUM(D17:E17)</f>
        <v>24000</v>
      </c>
      <c r="D17" s="15">
        <v>24000</v>
      </c>
      <c r="E17" s="15">
        <v>0</v>
      </c>
    </row>
    <row r="18" spans="1:5" ht="25.5">
      <c r="A18" s="12">
        <v>400</v>
      </c>
      <c r="B18" s="6" t="s">
        <v>6</v>
      </c>
      <c r="C18" s="16">
        <f>SUM(C19)</f>
        <v>30000</v>
      </c>
      <c r="D18" s="16">
        <f>SUM(D19)</f>
        <v>30000</v>
      </c>
      <c r="E18" s="16">
        <f>SUM(E19)</f>
        <v>0</v>
      </c>
    </row>
    <row r="19" spans="1:5" ht="25.5">
      <c r="A19" s="7"/>
      <c r="B19" s="10" t="s">
        <v>42</v>
      </c>
      <c r="C19" s="15">
        <f>SUM(D19:E19)</f>
        <v>30000</v>
      </c>
      <c r="D19" s="15">
        <v>30000</v>
      </c>
      <c r="E19" s="15">
        <v>0</v>
      </c>
    </row>
    <row r="20" spans="1:5" ht="12.75">
      <c r="A20" s="12">
        <v>700</v>
      </c>
      <c r="B20" s="6" t="s">
        <v>7</v>
      </c>
      <c r="C20" s="16">
        <f>SUM(C21:C26)</f>
        <v>6722584</v>
      </c>
      <c r="D20" s="16">
        <f>SUM(D21:D26)</f>
        <v>6507750</v>
      </c>
      <c r="E20" s="16">
        <f>SUM(E21:E26)</f>
        <v>214834</v>
      </c>
    </row>
    <row r="21" spans="1:5" ht="25.5">
      <c r="A21" s="7"/>
      <c r="B21" s="10" t="s">
        <v>43</v>
      </c>
      <c r="C21" s="15">
        <f aca="true" t="shared" si="1" ref="C21:C26">SUM(D21:E21)</f>
        <v>1798150</v>
      </c>
      <c r="D21" s="15">
        <v>1660000</v>
      </c>
      <c r="E21" s="15">
        <v>138150</v>
      </c>
    </row>
    <row r="22" spans="1:5" ht="25.5">
      <c r="A22" s="7"/>
      <c r="B22" s="10" t="s">
        <v>44</v>
      </c>
      <c r="C22" s="15">
        <f t="shared" si="1"/>
        <v>2502630</v>
      </c>
      <c r="D22" s="15">
        <v>2502630</v>
      </c>
      <c r="E22" s="15">
        <v>0</v>
      </c>
    </row>
    <row r="23" spans="1:5" ht="38.25">
      <c r="A23" s="7"/>
      <c r="B23" s="10" t="s">
        <v>45</v>
      </c>
      <c r="C23" s="15">
        <f t="shared" si="1"/>
        <v>95000</v>
      </c>
      <c r="D23" s="15">
        <v>95000</v>
      </c>
      <c r="E23" s="15">
        <v>0</v>
      </c>
    </row>
    <row r="24" spans="1:5" ht="25.5">
      <c r="A24" s="7"/>
      <c r="B24" s="10" t="s">
        <v>46</v>
      </c>
      <c r="C24" s="15">
        <f t="shared" si="1"/>
        <v>2250000</v>
      </c>
      <c r="D24" s="15">
        <v>2250000</v>
      </c>
      <c r="E24" s="15">
        <v>0</v>
      </c>
    </row>
    <row r="25" spans="1:5" ht="25.5">
      <c r="A25" s="7"/>
      <c r="B25" s="10" t="s">
        <v>47</v>
      </c>
      <c r="C25" s="15">
        <f t="shared" si="1"/>
        <v>120</v>
      </c>
      <c r="D25" s="15">
        <v>120</v>
      </c>
      <c r="E25" s="15">
        <v>0</v>
      </c>
    </row>
    <row r="26" spans="1:5" ht="38.25">
      <c r="A26" s="7"/>
      <c r="B26" s="10" t="s">
        <v>38</v>
      </c>
      <c r="C26" s="15">
        <f t="shared" si="1"/>
        <v>76684</v>
      </c>
      <c r="D26" s="15">
        <v>0</v>
      </c>
      <c r="E26" s="15">
        <v>76684</v>
      </c>
    </row>
    <row r="27" spans="1:5" ht="12.75">
      <c r="A27" s="12">
        <v>710</v>
      </c>
      <c r="B27" s="6" t="s">
        <v>8</v>
      </c>
      <c r="C27" s="16">
        <f>SUM(C28:C29)</f>
        <v>249100</v>
      </c>
      <c r="D27" s="16">
        <f>SUM(D28:D29)</f>
        <v>22000</v>
      </c>
      <c r="E27" s="16">
        <f>SUM(E28:E29)</f>
        <v>227100</v>
      </c>
    </row>
    <row r="28" spans="1:5" ht="52.5" customHeight="1">
      <c r="A28" s="7"/>
      <c r="B28" s="10" t="s">
        <v>93</v>
      </c>
      <c r="C28" s="15">
        <f>SUM(D28:E28)</f>
        <v>22000</v>
      </c>
      <c r="D28" s="15">
        <v>22000</v>
      </c>
      <c r="E28" s="15">
        <v>0</v>
      </c>
    </row>
    <row r="29" spans="1:5" ht="38.25">
      <c r="A29" s="7"/>
      <c r="B29" s="10" t="s">
        <v>38</v>
      </c>
      <c r="C29" s="15">
        <f>SUM(D29:E29)</f>
        <v>227100</v>
      </c>
      <c r="D29" s="15">
        <v>0</v>
      </c>
      <c r="E29" s="15">
        <v>227100</v>
      </c>
    </row>
    <row r="30" spans="1:5" ht="12.75">
      <c r="A30" s="12">
        <v>750</v>
      </c>
      <c r="B30" s="6" t="s">
        <v>9</v>
      </c>
      <c r="C30" s="16">
        <f>SUM(C31:C39)</f>
        <v>2534903</v>
      </c>
      <c r="D30" s="16">
        <f>SUM(D31:D39)</f>
        <v>649653</v>
      </c>
      <c r="E30" s="16">
        <f>SUM(E31:E39)</f>
        <v>1885250</v>
      </c>
    </row>
    <row r="31" spans="1:5" ht="12.75">
      <c r="A31" s="7"/>
      <c r="B31" s="10" t="s">
        <v>48</v>
      </c>
      <c r="C31" s="15">
        <f>SUM(D31:E31)</f>
        <v>1630000</v>
      </c>
      <c r="D31" s="15">
        <v>0</v>
      </c>
      <c r="E31" s="15">
        <v>1630000</v>
      </c>
    </row>
    <row r="32" spans="1:5" ht="12.75">
      <c r="A32" s="7"/>
      <c r="B32" s="10" t="s">
        <v>37</v>
      </c>
      <c r="C32" s="15">
        <f aca="true" t="shared" si="2" ref="C32:C39">SUM(D32:E32)</f>
        <v>6200</v>
      </c>
      <c r="D32" s="15">
        <v>1200</v>
      </c>
      <c r="E32" s="15">
        <v>5000</v>
      </c>
    </row>
    <row r="33" spans="1:5" ht="25.5">
      <c r="A33" s="7"/>
      <c r="B33" s="10" t="s">
        <v>49</v>
      </c>
      <c r="C33" s="15">
        <f t="shared" si="2"/>
        <v>30620</v>
      </c>
      <c r="D33" s="15">
        <v>30620</v>
      </c>
      <c r="E33" s="15">
        <v>0</v>
      </c>
    </row>
    <row r="34" spans="1:5" ht="12.75">
      <c r="A34" s="7"/>
      <c r="B34" s="10" t="s">
        <v>50</v>
      </c>
      <c r="C34" s="15">
        <f t="shared" si="2"/>
        <v>45000</v>
      </c>
      <c r="D34" s="15">
        <v>45000</v>
      </c>
      <c r="E34" s="15">
        <v>0</v>
      </c>
    </row>
    <row r="35" spans="1:5" ht="12.75">
      <c r="A35" s="7"/>
      <c r="B35" s="10" t="s">
        <v>35</v>
      </c>
      <c r="C35" s="15">
        <f t="shared" si="2"/>
        <v>58233</v>
      </c>
      <c r="D35" s="15">
        <v>58233</v>
      </c>
      <c r="E35" s="15">
        <v>0</v>
      </c>
    </row>
    <row r="36" spans="1:5" ht="38.25">
      <c r="A36" s="7"/>
      <c r="B36" s="10" t="s">
        <v>33</v>
      </c>
      <c r="C36" s="15">
        <f t="shared" si="2"/>
        <v>484900</v>
      </c>
      <c r="D36" s="15">
        <v>484900</v>
      </c>
      <c r="E36" s="15">
        <v>0</v>
      </c>
    </row>
    <row r="37" spans="1:5" ht="38.25">
      <c r="A37" s="7"/>
      <c r="B37" s="10" t="s">
        <v>51</v>
      </c>
      <c r="C37" s="15">
        <f t="shared" si="2"/>
        <v>237760</v>
      </c>
      <c r="D37" s="15">
        <v>0</v>
      </c>
      <c r="E37" s="15">
        <v>237760</v>
      </c>
    </row>
    <row r="38" spans="1:5" ht="52.5" customHeight="1">
      <c r="A38" s="7"/>
      <c r="B38" s="10" t="s">
        <v>52</v>
      </c>
      <c r="C38" s="15">
        <f t="shared" si="2"/>
        <v>12490</v>
      </c>
      <c r="D38" s="15">
        <v>0</v>
      </c>
      <c r="E38" s="15">
        <v>12490</v>
      </c>
    </row>
    <row r="39" spans="1:5" ht="65.25" customHeight="1">
      <c r="A39" s="7"/>
      <c r="B39" s="10" t="s">
        <v>53</v>
      </c>
      <c r="C39" s="15">
        <f t="shared" si="2"/>
        <v>29700</v>
      </c>
      <c r="D39" s="15">
        <v>29700</v>
      </c>
      <c r="E39" s="15">
        <v>0</v>
      </c>
    </row>
    <row r="40" spans="1:5" ht="51">
      <c r="A40" s="12">
        <v>751</v>
      </c>
      <c r="B40" s="6" t="s">
        <v>10</v>
      </c>
      <c r="C40" s="16">
        <f>SUM(C41)</f>
        <v>187542</v>
      </c>
      <c r="D40" s="16">
        <f>SUM(D41)</f>
        <v>187542</v>
      </c>
      <c r="E40" s="16">
        <f>SUM(E41)</f>
        <v>0</v>
      </c>
    </row>
    <row r="41" spans="1:5" ht="38.25">
      <c r="A41" s="7"/>
      <c r="B41" s="10" t="s">
        <v>54</v>
      </c>
      <c r="C41" s="15">
        <f>SUM(D41:E41)</f>
        <v>187542</v>
      </c>
      <c r="D41" s="15">
        <v>187542</v>
      </c>
      <c r="E41" s="15">
        <v>0</v>
      </c>
    </row>
    <row r="42" spans="1:5" ht="25.5">
      <c r="A42" s="12">
        <v>754</v>
      </c>
      <c r="B42" s="6" t="s">
        <v>11</v>
      </c>
      <c r="C42" s="16">
        <f>SUM(C43:C48)</f>
        <v>5327500</v>
      </c>
      <c r="D42" s="16">
        <f>SUM(D43:D48)</f>
        <v>135500</v>
      </c>
      <c r="E42" s="16">
        <f>SUM(E43:E48)</f>
        <v>5192000</v>
      </c>
    </row>
    <row r="43" spans="1:5" ht="12.75">
      <c r="A43" s="7"/>
      <c r="B43" s="10" t="s">
        <v>55</v>
      </c>
      <c r="C43" s="15">
        <f aca="true" t="shared" si="3" ref="C43:C48">SUM(D43:E43)</f>
        <v>130000</v>
      </c>
      <c r="D43" s="15">
        <v>130000</v>
      </c>
      <c r="E43" s="15">
        <v>0</v>
      </c>
    </row>
    <row r="44" spans="1:5" ht="12.75">
      <c r="A44" s="7"/>
      <c r="B44" s="37" t="s">
        <v>35</v>
      </c>
      <c r="C44" s="15">
        <f t="shared" si="3"/>
        <v>2500</v>
      </c>
      <c r="D44" s="15">
        <v>2500</v>
      </c>
      <c r="E44" s="15">
        <v>0</v>
      </c>
    </row>
    <row r="45" spans="1:5" ht="38.25">
      <c r="A45" s="7"/>
      <c r="B45" s="10" t="s">
        <v>33</v>
      </c>
      <c r="C45" s="15">
        <f t="shared" si="3"/>
        <v>3000</v>
      </c>
      <c r="D45" s="15">
        <v>3000</v>
      </c>
      <c r="E45" s="15">
        <v>0</v>
      </c>
    </row>
    <row r="46" spans="1:5" ht="51">
      <c r="A46" s="7"/>
      <c r="B46" s="10" t="s">
        <v>56</v>
      </c>
      <c r="C46" s="15">
        <f t="shared" si="3"/>
        <v>5157000</v>
      </c>
      <c r="D46" s="15">
        <v>0</v>
      </c>
      <c r="E46" s="15">
        <v>5157000</v>
      </c>
    </row>
    <row r="47" spans="1:5" ht="25.5">
      <c r="A47" s="7"/>
      <c r="B47" s="10" t="s">
        <v>94</v>
      </c>
      <c r="C47" s="15">
        <f t="shared" si="3"/>
        <v>25000</v>
      </c>
      <c r="D47" s="15">
        <v>0</v>
      </c>
      <c r="E47" s="15">
        <v>25000</v>
      </c>
    </row>
    <row r="48" spans="1:5" ht="63.75">
      <c r="A48" s="7"/>
      <c r="B48" s="39" t="s">
        <v>32</v>
      </c>
      <c r="C48" s="15">
        <f t="shared" si="3"/>
        <v>10000</v>
      </c>
      <c r="D48" s="24">
        <v>0</v>
      </c>
      <c r="E48" s="24">
        <v>10000</v>
      </c>
    </row>
    <row r="49" spans="1:5" ht="51">
      <c r="A49" s="12">
        <v>756</v>
      </c>
      <c r="B49" s="6" t="s">
        <v>12</v>
      </c>
      <c r="C49" s="16">
        <f>SUM(C50:C70)</f>
        <v>80022709</v>
      </c>
      <c r="D49" s="16">
        <f>SUM(D50:D70)</f>
        <v>78809989</v>
      </c>
      <c r="E49" s="16">
        <f>SUM(E50:E70)</f>
        <v>1212720</v>
      </c>
    </row>
    <row r="50" spans="1:5" ht="25.5">
      <c r="A50" s="7"/>
      <c r="B50" s="10" t="s">
        <v>95</v>
      </c>
      <c r="C50" s="15">
        <f>SUM(D50:E50)</f>
        <v>1169720</v>
      </c>
      <c r="D50" s="15">
        <v>0</v>
      </c>
      <c r="E50" s="15">
        <v>1169720</v>
      </c>
    </row>
    <row r="51" spans="1:5" ht="25.5">
      <c r="A51" s="7"/>
      <c r="B51" s="10" t="s">
        <v>96</v>
      </c>
      <c r="C51" s="15">
        <f aca="true" t="shared" si="4" ref="C51:C70">SUM(D51:E51)</f>
        <v>32284271</v>
      </c>
      <c r="D51" s="15">
        <v>32284271</v>
      </c>
      <c r="E51" s="15">
        <v>0</v>
      </c>
    </row>
    <row r="52" spans="1:5" ht="51">
      <c r="A52" s="7"/>
      <c r="B52" s="10" t="s">
        <v>97</v>
      </c>
      <c r="C52" s="15">
        <f t="shared" si="4"/>
        <v>2750000</v>
      </c>
      <c r="D52" s="15">
        <v>2750000</v>
      </c>
      <c r="E52" s="15">
        <v>0</v>
      </c>
    </row>
    <row r="53" spans="1:5" ht="12.75">
      <c r="A53" s="7"/>
      <c r="B53" s="10" t="s">
        <v>98</v>
      </c>
      <c r="C53" s="15">
        <f t="shared" si="4"/>
        <v>690000</v>
      </c>
      <c r="D53" s="15">
        <v>690000</v>
      </c>
      <c r="E53" s="15">
        <v>0</v>
      </c>
    </row>
    <row r="54" spans="1:5" ht="12.75">
      <c r="A54" s="7"/>
      <c r="B54" s="10" t="s">
        <v>57</v>
      </c>
      <c r="C54" s="15">
        <f t="shared" si="4"/>
        <v>29850000</v>
      </c>
      <c r="D54" s="15">
        <v>29850000</v>
      </c>
      <c r="E54" s="15">
        <v>0</v>
      </c>
    </row>
    <row r="55" spans="1:5" ht="12.75">
      <c r="A55" s="7"/>
      <c r="B55" s="10" t="s">
        <v>58</v>
      </c>
      <c r="C55" s="15">
        <f t="shared" si="4"/>
        <v>230000</v>
      </c>
      <c r="D55" s="15">
        <v>230000</v>
      </c>
      <c r="E55" s="15">
        <v>0</v>
      </c>
    </row>
    <row r="56" spans="1:5" ht="12.75">
      <c r="A56" s="7"/>
      <c r="B56" s="10" t="s">
        <v>59</v>
      </c>
      <c r="C56" s="15">
        <f t="shared" si="4"/>
        <v>2000</v>
      </c>
      <c r="D56" s="15">
        <v>2000</v>
      </c>
      <c r="E56" s="15">
        <v>0</v>
      </c>
    </row>
    <row r="57" spans="1:5" ht="12.75">
      <c r="A57" s="8"/>
      <c r="B57" s="10" t="s">
        <v>99</v>
      </c>
      <c r="C57" s="15">
        <f t="shared" si="4"/>
        <v>2027000</v>
      </c>
      <c r="D57" s="15">
        <v>2027000</v>
      </c>
      <c r="E57" s="15">
        <v>0</v>
      </c>
    </row>
    <row r="58" spans="1:5" ht="40.5" customHeight="1">
      <c r="A58" s="7"/>
      <c r="B58" s="10" t="s">
        <v>60</v>
      </c>
      <c r="C58" s="15">
        <f t="shared" si="4"/>
        <v>600000</v>
      </c>
      <c r="D58" s="15">
        <v>600000</v>
      </c>
      <c r="E58" s="15">
        <v>0</v>
      </c>
    </row>
    <row r="59" spans="1:5" ht="12.75">
      <c r="A59" s="7"/>
      <c r="B59" s="10" t="s">
        <v>61</v>
      </c>
      <c r="C59" s="15">
        <f t="shared" si="4"/>
        <v>230000</v>
      </c>
      <c r="D59" s="15">
        <v>230000</v>
      </c>
      <c r="E59" s="15">
        <v>0</v>
      </c>
    </row>
    <row r="60" spans="1:5" ht="12.75">
      <c r="A60" s="7"/>
      <c r="B60" s="10" t="s">
        <v>62</v>
      </c>
      <c r="C60" s="15">
        <f t="shared" si="4"/>
        <v>130000</v>
      </c>
      <c r="D60" s="15">
        <v>130000</v>
      </c>
      <c r="E60" s="15">
        <v>0</v>
      </c>
    </row>
    <row r="61" spans="1:5" ht="12.75">
      <c r="A61" s="7"/>
      <c r="B61" s="10" t="s">
        <v>63</v>
      </c>
      <c r="C61" s="15">
        <f t="shared" si="4"/>
        <v>2000000</v>
      </c>
      <c r="D61" s="15">
        <v>2000000</v>
      </c>
      <c r="E61" s="15">
        <v>0</v>
      </c>
    </row>
    <row r="62" spans="1:5" ht="12.75">
      <c r="A62" s="7"/>
      <c r="B62" s="10" t="s">
        <v>64</v>
      </c>
      <c r="C62" s="15">
        <f t="shared" si="4"/>
        <v>2750000</v>
      </c>
      <c r="D62" s="15">
        <v>2750000</v>
      </c>
      <c r="E62" s="15">
        <v>0</v>
      </c>
    </row>
    <row r="63" spans="1:5" ht="25.5">
      <c r="A63" s="7"/>
      <c r="B63" s="10" t="s">
        <v>65</v>
      </c>
      <c r="C63" s="15">
        <f t="shared" si="4"/>
        <v>2000</v>
      </c>
      <c r="D63" s="15">
        <v>2000</v>
      </c>
      <c r="E63" s="15">
        <v>0</v>
      </c>
    </row>
    <row r="64" spans="1:5" ht="25.5">
      <c r="A64" s="7"/>
      <c r="B64" s="10" t="s">
        <v>66</v>
      </c>
      <c r="C64" s="15">
        <f t="shared" si="4"/>
        <v>1289518</v>
      </c>
      <c r="D64" s="15">
        <v>1289518</v>
      </c>
      <c r="E64" s="15">
        <v>0</v>
      </c>
    </row>
    <row r="65" spans="1:5" ht="12.75">
      <c r="A65" s="7"/>
      <c r="B65" s="10" t="s">
        <v>100</v>
      </c>
      <c r="C65" s="15">
        <f t="shared" si="4"/>
        <v>1950000</v>
      </c>
      <c r="D65" s="15">
        <v>1950000</v>
      </c>
      <c r="E65" s="15">
        <v>0</v>
      </c>
    </row>
    <row r="66" spans="1:5" ht="12.75">
      <c r="A66" s="7"/>
      <c r="B66" s="10" t="s">
        <v>37</v>
      </c>
      <c r="C66" s="15">
        <f t="shared" si="4"/>
        <v>246000</v>
      </c>
      <c r="D66" s="15">
        <v>203000</v>
      </c>
      <c r="E66" s="15">
        <v>43000</v>
      </c>
    </row>
    <row r="67" spans="1:5" ht="12.75">
      <c r="A67" s="7"/>
      <c r="B67" s="10" t="s">
        <v>67</v>
      </c>
      <c r="C67" s="15">
        <f t="shared" si="4"/>
        <v>700200</v>
      </c>
      <c r="D67" s="15">
        <v>700200</v>
      </c>
      <c r="E67" s="15">
        <v>0</v>
      </c>
    </row>
    <row r="68" spans="1:5" ht="25.5">
      <c r="A68" s="7"/>
      <c r="B68" s="10" t="s">
        <v>68</v>
      </c>
      <c r="C68" s="15">
        <f t="shared" si="4"/>
        <v>885000</v>
      </c>
      <c r="D68" s="15">
        <v>885000</v>
      </c>
      <c r="E68" s="15">
        <v>0</v>
      </c>
    </row>
    <row r="69" spans="1:5" ht="38.25">
      <c r="A69" s="7"/>
      <c r="B69" s="10" t="s">
        <v>69</v>
      </c>
      <c r="C69" s="15">
        <f t="shared" si="4"/>
        <v>200000</v>
      </c>
      <c r="D69" s="15">
        <v>200000</v>
      </c>
      <c r="E69" s="15">
        <v>0</v>
      </c>
    </row>
    <row r="70" spans="1:5" ht="12.75">
      <c r="A70" s="7"/>
      <c r="B70" s="10" t="s">
        <v>70</v>
      </c>
      <c r="C70" s="15">
        <f t="shared" si="4"/>
        <v>37000</v>
      </c>
      <c r="D70" s="15">
        <v>37000</v>
      </c>
      <c r="E70" s="15">
        <v>0</v>
      </c>
    </row>
    <row r="71" spans="1:5" ht="12.75">
      <c r="A71" s="12">
        <v>758</v>
      </c>
      <c r="B71" s="6" t="s">
        <v>13</v>
      </c>
      <c r="C71" s="16">
        <f>SUM(C72:C79)</f>
        <v>95346121</v>
      </c>
      <c r="D71" s="16">
        <f>SUM(D72:D79)</f>
        <v>38449341</v>
      </c>
      <c r="E71" s="16">
        <f>SUM(E72:E79)</f>
        <v>56896780</v>
      </c>
    </row>
    <row r="72" spans="1:5" ht="12.75">
      <c r="A72" s="7"/>
      <c r="B72" s="10" t="s">
        <v>71</v>
      </c>
      <c r="C72" s="15">
        <f>SUM(D72:E72)</f>
        <v>210000</v>
      </c>
      <c r="D72" s="15">
        <v>210000</v>
      </c>
      <c r="E72" s="15">
        <v>0</v>
      </c>
    </row>
    <row r="73" spans="1:5" ht="25.5">
      <c r="A73" s="7"/>
      <c r="B73" s="10" t="s">
        <v>72</v>
      </c>
      <c r="C73" s="15">
        <f aca="true" t="shared" si="5" ref="C73:C79">SUM(D73:E73)</f>
        <v>41878841</v>
      </c>
      <c r="D73" s="15">
        <v>0</v>
      </c>
      <c r="E73" s="15">
        <v>41878841</v>
      </c>
    </row>
    <row r="74" spans="1:5" ht="25.5">
      <c r="A74" s="7"/>
      <c r="B74" s="10" t="s">
        <v>73</v>
      </c>
      <c r="C74" s="15">
        <f t="shared" si="5"/>
        <v>1028708</v>
      </c>
      <c r="D74" s="15">
        <v>0</v>
      </c>
      <c r="E74" s="15">
        <v>1028708</v>
      </c>
    </row>
    <row r="75" spans="1:5" ht="25.5">
      <c r="A75" s="7"/>
      <c r="B75" s="10" t="s">
        <v>74</v>
      </c>
      <c r="C75" s="15">
        <f t="shared" si="5"/>
        <v>13989231</v>
      </c>
      <c r="D75" s="15">
        <v>0</v>
      </c>
      <c r="E75" s="15">
        <v>13989231</v>
      </c>
    </row>
    <row r="76" spans="1:5" ht="25.5">
      <c r="A76" s="7"/>
      <c r="B76" s="10" t="s">
        <v>75</v>
      </c>
      <c r="C76" s="15">
        <f t="shared" si="5"/>
        <v>32085165</v>
      </c>
      <c r="D76" s="15">
        <v>32085165</v>
      </c>
      <c r="E76" s="15">
        <v>0</v>
      </c>
    </row>
    <row r="77" spans="1:5" ht="51">
      <c r="A77" s="7"/>
      <c r="B77" s="10" t="s">
        <v>76</v>
      </c>
      <c r="C77" s="15">
        <f t="shared" si="5"/>
        <v>5856061</v>
      </c>
      <c r="D77" s="15">
        <v>5856061</v>
      </c>
      <c r="E77" s="15">
        <v>0</v>
      </c>
    </row>
    <row r="78" spans="1:5" ht="38.25">
      <c r="A78" s="7"/>
      <c r="B78" s="10" t="s">
        <v>77</v>
      </c>
      <c r="C78" s="15">
        <f t="shared" si="5"/>
        <v>220020</v>
      </c>
      <c r="D78" s="15">
        <v>220020</v>
      </c>
      <c r="E78" s="15">
        <v>0</v>
      </c>
    </row>
    <row r="79" spans="1:5" ht="25.5">
      <c r="A79" s="7"/>
      <c r="B79" s="10" t="s">
        <v>78</v>
      </c>
      <c r="C79" s="15">
        <f t="shared" si="5"/>
        <v>78095</v>
      </c>
      <c r="D79" s="15">
        <v>78095</v>
      </c>
      <c r="E79" s="15">
        <v>0</v>
      </c>
    </row>
    <row r="80" spans="1:5" ht="12.75">
      <c r="A80" s="12">
        <v>801</v>
      </c>
      <c r="B80" s="6" t="s">
        <v>14</v>
      </c>
      <c r="C80" s="16">
        <f>SUM(C81:C89)</f>
        <v>2676834</v>
      </c>
      <c r="D80" s="16">
        <f>SUM(D81:D89)</f>
        <v>471083</v>
      </c>
      <c r="E80" s="16">
        <f>SUM(E81:E89)</f>
        <v>2205751</v>
      </c>
    </row>
    <row r="81" spans="1:5" ht="25.5">
      <c r="A81" s="7"/>
      <c r="B81" s="10" t="s">
        <v>49</v>
      </c>
      <c r="C81" s="15">
        <f aca="true" t="shared" si="6" ref="C81:C89">SUM(D81:E81)</f>
        <v>45000</v>
      </c>
      <c r="D81" s="15">
        <v>10000</v>
      </c>
      <c r="E81" s="15">
        <v>35000</v>
      </c>
    </row>
    <row r="82" spans="1:5" ht="12.75">
      <c r="A82" s="7"/>
      <c r="B82" s="10" t="s">
        <v>79</v>
      </c>
      <c r="C82" s="15">
        <f t="shared" si="6"/>
        <v>350000</v>
      </c>
      <c r="D82" s="15">
        <v>0</v>
      </c>
      <c r="E82" s="15">
        <v>350000</v>
      </c>
    </row>
    <row r="83" spans="1:5" ht="12.75">
      <c r="A83" s="7"/>
      <c r="B83" s="10" t="s">
        <v>50</v>
      </c>
      <c r="C83" s="15">
        <f t="shared" si="6"/>
        <v>3000</v>
      </c>
      <c r="D83" s="15">
        <v>2000</v>
      </c>
      <c r="E83" s="15">
        <v>1000</v>
      </c>
    </row>
    <row r="84" spans="1:5" ht="12.75">
      <c r="A84" s="7"/>
      <c r="B84" s="10" t="s">
        <v>35</v>
      </c>
      <c r="C84" s="15">
        <f t="shared" si="6"/>
        <v>73697</v>
      </c>
      <c r="D84" s="15">
        <v>66697</v>
      </c>
      <c r="E84" s="15">
        <v>7000</v>
      </c>
    </row>
    <row r="85" spans="1:5" ht="38.25">
      <c r="A85" s="7"/>
      <c r="B85" s="10" t="s">
        <v>33</v>
      </c>
      <c r="C85" s="15">
        <f t="shared" si="6"/>
        <v>21345</v>
      </c>
      <c r="D85" s="15">
        <v>21345</v>
      </c>
      <c r="E85" s="15">
        <v>0</v>
      </c>
    </row>
    <row r="86" spans="1:5" ht="54.75" customHeight="1">
      <c r="A86" s="7"/>
      <c r="B86" s="10" t="s">
        <v>80</v>
      </c>
      <c r="C86" s="15">
        <f t="shared" si="6"/>
        <v>40000</v>
      </c>
      <c r="D86" s="15">
        <v>40000</v>
      </c>
      <c r="E86" s="15">
        <v>0</v>
      </c>
    </row>
    <row r="87" spans="1:5" ht="38.25">
      <c r="A87" s="7"/>
      <c r="B87" s="10" t="s">
        <v>81</v>
      </c>
      <c r="C87" s="15">
        <f t="shared" si="6"/>
        <v>331041</v>
      </c>
      <c r="D87" s="15">
        <v>331041</v>
      </c>
      <c r="E87" s="15">
        <v>0</v>
      </c>
    </row>
    <row r="88" spans="1:5" ht="55.5" customHeight="1">
      <c r="A88" s="7"/>
      <c r="B88" s="10" t="s">
        <v>52</v>
      </c>
      <c r="C88" s="15">
        <f t="shared" si="6"/>
        <v>1572409</v>
      </c>
      <c r="D88" s="15">
        <v>0</v>
      </c>
      <c r="E88" s="15">
        <v>1572409</v>
      </c>
    </row>
    <row r="89" spans="1:5" ht="38.25">
      <c r="A89" s="7"/>
      <c r="B89" s="10" t="s">
        <v>34</v>
      </c>
      <c r="C89" s="15">
        <f t="shared" si="6"/>
        <v>240342</v>
      </c>
      <c r="D89" s="15">
        <v>0</v>
      </c>
      <c r="E89" s="15">
        <v>240342</v>
      </c>
    </row>
    <row r="90" spans="1:5" ht="12.75">
      <c r="A90" s="12">
        <v>851</v>
      </c>
      <c r="B90" s="6" t="s">
        <v>15</v>
      </c>
      <c r="C90" s="16">
        <f>SUM(C91:C95)</f>
        <v>1757483</v>
      </c>
      <c r="D90" s="16">
        <f>SUM(D91:D95)</f>
        <v>174200</v>
      </c>
      <c r="E90" s="16">
        <f>SUM(E92:E95)</f>
        <v>1583283</v>
      </c>
    </row>
    <row r="91" spans="1:5" ht="25.5">
      <c r="A91" s="12"/>
      <c r="B91" s="10" t="s">
        <v>49</v>
      </c>
      <c r="C91" s="15">
        <f>SUM(D91:E91)</f>
        <v>6000</v>
      </c>
      <c r="D91" s="24">
        <v>6000</v>
      </c>
      <c r="E91" s="24">
        <v>0</v>
      </c>
    </row>
    <row r="92" spans="1:5" ht="38.25">
      <c r="A92" s="7"/>
      <c r="B92" s="10" t="s">
        <v>82</v>
      </c>
      <c r="C92" s="15">
        <f>SUM(D92:E92)</f>
        <v>161400</v>
      </c>
      <c r="D92" s="15">
        <v>161400</v>
      </c>
      <c r="E92" s="15">
        <v>0</v>
      </c>
    </row>
    <row r="93" spans="1:5" ht="12.75">
      <c r="A93" s="7"/>
      <c r="B93" s="10" t="s">
        <v>35</v>
      </c>
      <c r="C93" s="15">
        <f>SUM(D93:E93)</f>
        <v>3500</v>
      </c>
      <c r="D93" s="15">
        <v>3500</v>
      </c>
      <c r="E93" s="15">
        <v>0</v>
      </c>
    </row>
    <row r="94" spans="1:5" ht="38.25">
      <c r="A94" s="7"/>
      <c r="B94" s="10" t="s">
        <v>83</v>
      </c>
      <c r="C94" s="15">
        <f>SUM(D94:E94)</f>
        <v>1583283</v>
      </c>
      <c r="D94" s="15">
        <v>0</v>
      </c>
      <c r="E94" s="15">
        <v>1583283</v>
      </c>
    </row>
    <row r="95" spans="1:11" s="27" customFormat="1" ht="38.25">
      <c r="A95" s="21"/>
      <c r="B95" s="40" t="s">
        <v>26</v>
      </c>
      <c r="C95" s="30">
        <f>SUM(D95:E95)</f>
        <v>3300</v>
      </c>
      <c r="D95" s="30">
        <v>3300</v>
      </c>
      <c r="E95" s="30">
        <v>0</v>
      </c>
      <c r="F95" s="29"/>
      <c r="G95" s="29"/>
      <c r="H95" s="28"/>
      <c r="I95" s="29"/>
      <c r="J95" s="29"/>
      <c r="K95" s="28"/>
    </row>
    <row r="96" spans="1:5" ht="12.75">
      <c r="A96" s="13">
        <v>853</v>
      </c>
      <c r="B96" s="9" t="s">
        <v>16</v>
      </c>
      <c r="C96" s="16">
        <f>SUM(C97:C108)</f>
        <v>18902259</v>
      </c>
      <c r="D96" s="16">
        <f>SUM(D97:D108)</f>
        <v>10633425</v>
      </c>
      <c r="E96" s="16">
        <f>SUM(E97:E108)</f>
        <v>8268834</v>
      </c>
    </row>
    <row r="97" spans="1:5" ht="25.5">
      <c r="A97" s="7"/>
      <c r="B97" s="10" t="s">
        <v>84</v>
      </c>
      <c r="C97" s="15">
        <f>SUM(D97:E97)</f>
        <v>31020</v>
      </c>
      <c r="D97" s="15">
        <v>29300</v>
      </c>
      <c r="E97" s="15">
        <v>1720</v>
      </c>
    </row>
    <row r="98" spans="1:5" ht="25.5">
      <c r="A98" s="7"/>
      <c r="B98" s="10" t="s">
        <v>85</v>
      </c>
      <c r="C98" s="15">
        <f>SUM(D98:E98)</f>
        <v>1051000</v>
      </c>
      <c r="D98" s="15">
        <v>0</v>
      </c>
      <c r="E98" s="15">
        <v>1051000</v>
      </c>
    </row>
    <row r="99" spans="1:5" ht="25.5" customHeight="1">
      <c r="A99" s="35"/>
      <c r="B99" s="41" t="s">
        <v>86</v>
      </c>
      <c r="C99" s="36">
        <f>SUM(D99:E99)</f>
        <v>85500</v>
      </c>
      <c r="D99" s="36">
        <v>85500</v>
      </c>
      <c r="E99" s="36">
        <v>0</v>
      </c>
    </row>
    <row r="100" spans="1:5" ht="38.25">
      <c r="A100" s="19"/>
      <c r="B100" s="45" t="s">
        <v>87</v>
      </c>
      <c r="C100" s="46">
        <f aca="true" t="shared" si="7" ref="C100:C108">SUM(D100:E100)</f>
        <v>49400</v>
      </c>
      <c r="D100" s="46">
        <v>49400</v>
      </c>
      <c r="E100" s="46">
        <v>0</v>
      </c>
    </row>
    <row r="101" spans="1:5" ht="25.5">
      <c r="A101" s="7"/>
      <c r="B101" s="10" t="s">
        <v>88</v>
      </c>
      <c r="C101" s="15">
        <f>SUM(D101:E101)</f>
        <v>10000</v>
      </c>
      <c r="D101" s="15">
        <v>10000</v>
      </c>
      <c r="E101" s="15">
        <v>0</v>
      </c>
    </row>
    <row r="102" spans="1:5" ht="12.75">
      <c r="A102" s="7"/>
      <c r="B102" s="10" t="s">
        <v>89</v>
      </c>
      <c r="C102" s="15">
        <f t="shared" si="7"/>
        <v>151500</v>
      </c>
      <c r="D102" s="15">
        <v>151500</v>
      </c>
      <c r="E102" s="15">
        <v>0</v>
      </c>
    </row>
    <row r="103" spans="1:5" ht="12.75">
      <c r="A103" s="7"/>
      <c r="B103" s="10" t="s">
        <v>90</v>
      </c>
      <c r="C103" s="15">
        <f t="shared" si="7"/>
        <v>68500</v>
      </c>
      <c r="D103" s="15">
        <v>0</v>
      </c>
      <c r="E103" s="15">
        <v>68500</v>
      </c>
    </row>
    <row r="104" spans="1:5" ht="38.25">
      <c r="A104" s="8"/>
      <c r="B104" s="10" t="s">
        <v>33</v>
      </c>
      <c r="C104" s="15">
        <f t="shared" si="7"/>
        <v>8150105</v>
      </c>
      <c r="D104" s="15">
        <v>8150105</v>
      </c>
      <c r="E104" s="15">
        <v>0</v>
      </c>
    </row>
    <row r="105" spans="1:5" ht="38.25">
      <c r="A105" s="7"/>
      <c r="B105" s="10" t="s">
        <v>81</v>
      </c>
      <c r="C105" s="15">
        <f t="shared" si="7"/>
        <v>2157620</v>
      </c>
      <c r="D105" s="15">
        <v>2157620</v>
      </c>
      <c r="E105" s="15">
        <v>0</v>
      </c>
    </row>
    <row r="106" spans="1:5" ht="38.25">
      <c r="A106" s="7"/>
      <c r="B106" s="10" t="s">
        <v>91</v>
      </c>
      <c r="C106" s="15">
        <f t="shared" si="7"/>
        <v>1665571</v>
      </c>
      <c r="D106" s="15">
        <v>0</v>
      </c>
      <c r="E106" s="15">
        <v>1665571</v>
      </c>
    </row>
    <row r="107" spans="1:5" ht="38.25">
      <c r="A107" s="7"/>
      <c r="B107" s="10" t="s">
        <v>34</v>
      </c>
      <c r="C107" s="15">
        <f t="shared" si="7"/>
        <v>5388043</v>
      </c>
      <c r="D107" s="15">
        <v>0</v>
      </c>
      <c r="E107" s="15">
        <v>5388043</v>
      </c>
    </row>
    <row r="108" spans="1:5" ht="51">
      <c r="A108" s="7"/>
      <c r="B108" s="10" t="s">
        <v>101</v>
      </c>
      <c r="C108" s="15">
        <f t="shared" si="7"/>
        <v>94000</v>
      </c>
      <c r="D108" s="15">
        <v>0</v>
      </c>
      <c r="E108" s="15">
        <v>94000</v>
      </c>
    </row>
    <row r="109" spans="1:5" ht="25.5">
      <c r="A109" s="12">
        <v>854</v>
      </c>
      <c r="B109" s="6" t="s">
        <v>17</v>
      </c>
      <c r="C109" s="23">
        <f>SUM(C110:C116)</f>
        <v>328020</v>
      </c>
      <c r="D109" s="23">
        <f>SUM(D110:D116)</f>
        <v>6000</v>
      </c>
      <c r="E109" s="23">
        <f>SUM(E110:E116)</f>
        <v>322020</v>
      </c>
    </row>
    <row r="110" spans="1:5" ht="25.5">
      <c r="A110" s="7"/>
      <c r="B110" s="10" t="s">
        <v>92</v>
      </c>
      <c r="C110" s="15">
        <f aca="true" t="shared" si="8" ref="C110:C116">SUM(D110:E110)</f>
        <v>20000</v>
      </c>
      <c r="D110" s="15">
        <v>5000</v>
      </c>
      <c r="E110" s="15">
        <v>15000</v>
      </c>
    </row>
    <row r="111" spans="1:5" ht="12.75">
      <c r="A111" s="7"/>
      <c r="B111" s="42" t="s">
        <v>79</v>
      </c>
      <c r="C111" s="15">
        <f t="shared" si="8"/>
        <v>75000</v>
      </c>
      <c r="D111" s="15">
        <v>0</v>
      </c>
      <c r="E111" s="15">
        <v>75000</v>
      </c>
    </row>
    <row r="112" spans="1:5" ht="12.75">
      <c r="A112" s="14"/>
      <c r="B112" s="10" t="s">
        <v>50</v>
      </c>
      <c r="C112" s="15">
        <f t="shared" si="8"/>
        <v>550</v>
      </c>
      <c r="D112" s="32">
        <v>300</v>
      </c>
      <c r="E112" s="32">
        <v>250</v>
      </c>
    </row>
    <row r="113" spans="1:5" ht="12.75">
      <c r="A113" s="14"/>
      <c r="B113" s="10" t="s">
        <v>35</v>
      </c>
      <c r="C113" s="15">
        <f t="shared" si="8"/>
        <v>950</v>
      </c>
      <c r="D113" s="31">
        <v>700</v>
      </c>
      <c r="E113" s="31">
        <v>250</v>
      </c>
    </row>
    <row r="114" spans="1:5" ht="54" customHeight="1">
      <c r="A114" s="7"/>
      <c r="B114" s="10" t="s">
        <v>52</v>
      </c>
      <c r="C114" s="15">
        <f t="shared" si="8"/>
        <v>112520</v>
      </c>
      <c r="D114" s="15">
        <v>0</v>
      </c>
      <c r="E114" s="15">
        <v>112520</v>
      </c>
    </row>
    <row r="115" spans="1:5" ht="38.25">
      <c r="A115" s="7"/>
      <c r="B115" s="10" t="s">
        <v>34</v>
      </c>
      <c r="C115" s="15">
        <f t="shared" si="8"/>
        <v>9000</v>
      </c>
      <c r="D115" s="15">
        <v>0</v>
      </c>
      <c r="E115" s="15">
        <v>9000</v>
      </c>
    </row>
    <row r="116" spans="1:5" ht="51">
      <c r="A116" s="11"/>
      <c r="B116" s="10" t="s">
        <v>101</v>
      </c>
      <c r="C116" s="15">
        <f t="shared" si="8"/>
        <v>110000</v>
      </c>
      <c r="D116" s="15">
        <v>0</v>
      </c>
      <c r="E116" s="15">
        <v>110000</v>
      </c>
    </row>
    <row r="117" spans="1:5" ht="12.75">
      <c r="A117" s="12">
        <v>900</v>
      </c>
      <c r="B117" s="6" t="s">
        <v>18</v>
      </c>
      <c r="C117" s="23">
        <f>SUM(C118:C121)</f>
        <v>3451054</v>
      </c>
      <c r="D117" s="23">
        <f>SUM(D118:D121)</f>
        <v>3451054</v>
      </c>
      <c r="E117" s="23">
        <f>SUM(E118:E121)</f>
        <v>0</v>
      </c>
    </row>
    <row r="118" spans="1:11" ht="12.75">
      <c r="A118" s="22"/>
      <c r="B118" s="40" t="s">
        <v>27</v>
      </c>
      <c r="C118" s="30">
        <f>SUM(D118:E118)</f>
        <v>12160</v>
      </c>
      <c r="D118" s="30">
        <v>12160</v>
      </c>
      <c r="E118" s="30">
        <v>0</v>
      </c>
      <c r="F118" s="29"/>
      <c r="G118" s="29"/>
      <c r="H118" s="28"/>
      <c r="I118" s="29"/>
      <c r="J118" s="29"/>
      <c r="K118" s="28"/>
    </row>
    <row r="119" spans="1:5" ht="25.5">
      <c r="A119" s="7"/>
      <c r="B119" s="10" t="s">
        <v>36</v>
      </c>
      <c r="C119" s="15">
        <f>SUM(D119:E119)</f>
        <v>1708040</v>
      </c>
      <c r="D119" s="15">
        <v>1708040</v>
      </c>
      <c r="E119" s="15">
        <v>0</v>
      </c>
    </row>
    <row r="120" spans="1:5" ht="38.25">
      <c r="A120" s="7"/>
      <c r="B120" s="38" t="s">
        <v>33</v>
      </c>
      <c r="C120" s="15">
        <f>SUM(D120:E120)</f>
        <v>1700854</v>
      </c>
      <c r="D120" s="15">
        <v>1700854</v>
      </c>
      <c r="E120" s="15">
        <v>0</v>
      </c>
    </row>
    <row r="121" spans="1:5" ht="51">
      <c r="A121" s="7"/>
      <c r="B121" s="44" t="s">
        <v>28</v>
      </c>
      <c r="C121" s="15">
        <f>SUM(D121:E121)</f>
        <v>30000</v>
      </c>
      <c r="D121" s="15">
        <v>30000</v>
      </c>
      <c r="E121" s="15">
        <v>0</v>
      </c>
    </row>
    <row r="122" spans="1:5" ht="25.5">
      <c r="A122" s="12">
        <v>921</v>
      </c>
      <c r="B122" s="9" t="s">
        <v>19</v>
      </c>
      <c r="C122" s="23">
        <f>SUM(C123:C125)</f>
        <v>654753</v>
      </c>
      <c r="D122" s="23">
        <f>SUM(D123:D125)</f>
        <v>28494</v>
      </c>
      <c r="E122" s="23">
        <f>SUM(E124:E125)</f>
        <v>626259</v>
      </c>
    </row>
    <row r="123" spans="1:5" ht="12.75">
      <c r="A123" s="12"/>
      <c r="B123" s="43" t="s">
        <v>35</v>
      </c>
      <c r="C123" s="15">
        <f>SUM(D123:E123)</f>
        <v>9394</v>
      </c>
      <c r="D123" s="24">
        <v>9394</v>
      </c>
      <c r="E123" s="24">
        <v>0</v>
      </c>
    </row>
    <row r="124" spans="1:5" ht="38.25">
      <c r="A124" s="7"/>
      <c r="B124" s="38" t="s">
        <v>34</v>
      </c>
      <c r="C124" s="15">
        <f>SUM(D124:E124)</f>
        <v>626259</v>
      </c>
      <c r="D124" s="15">
        <v>0</v>
      </c>
      <c r="E124" s="24">
        <v>626259</v>
      </c>
    </row>
    <row r="125" spans="1:5" ht="51">
      <c r="A125" s="19"/>
      <c r="B125" s="44" t="s">
        <v>28</v>
      </c>
      <c r="C125" s="15">
        <f>SUM(D125:E125)</f>
        <v>19100</v>
      </c>
      <c r="D125" s="15">
        <v>19100</v>
      </c>
      <c r="E125" s="15">
        <v>0</v>
      </c>
    </row>
    <row r="126" spans="1:5" ht="20.25" customHeight="1">
      <c r="A126" s="25"/>
      <c r="B126" s="26" t="s">
        <v>20</v>
      </c>
      <c r="C126" s="33">
        <f>SUM(C8,C11,C16,C18,C20,C27,C30,C40,C42,C49,C71,C80,C90,C96,C109,C117,C122,)</f>
        <v>218401762</v>
      </c>
      <c r="D126" s="33">
        <f>SUM(D8,D11,D16,D18,D20,D27,D30,D40,D42,D49,D71,D80,D90,D96,D109,D117,D122,)</f>
        <v>139591131</v>
      </c>
      <c r="E126" s="33">
        <f>SUM(E8,E11,E16,E18,E20,E27,E30,E40,E42,E49,E71,E80,E90,E96,E109,E117,E122,)</f>
        <v>78810631</v>
      </c>
    </row>
  </sheetData>
  <mergeCells count="6">
    <mergeCell ref="A1:E1"/>
    <mergeCell ref="A2:E2"/>
    <mergeCell ref="C6:E6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5" manualBreakCount="5">
    <brk id="26" max="255" man="1"/>
    <brk id="45" max="4" man="1"/>
    <brk id="70" max="255" man="1"/>
    <brk id="87" max="4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UM Kalisz</cp:lastModifiedBy>
  <cp:lastPrinted>2003-10-13T09:42:03Z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