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ez przewid. wykon." sheetId="1" r:id="rId1"/>
  </sheets>
  <definedNames>
    <definedName name="_xlnm.Print_Area" localSheetId="0">'bez przewid. wykon.'!$A$1:$D$92</definedName>
    <definedName name="_xlnm.Print_Titles" localSheetId="0">'bez przewid. wykon.'!$5:$6</definedName>
  </definedNames>
  <calcPr fullCalcOnLoad="1"/>
</workbook>
</file>

<file path=xl/sharedStrings.xml><?xml version="1.0" encoding="utf-8"?>
<sst xmlns="http://schemas.openxmlformats.org/spreadsheetml/2006/main" count="171" uniqueCount="171">
  <si>
    <t>Wyszczególnienie</t>
  </si>
  <si>
    <t>Wydatki</t>
  </si>
  <si>
    <t>L.p.</t>
  </si>
  <si>
    <t>I.</t>
  </si>
  <si>
    <t>I.1.</t>
  </si>
  <si>
    <t>II.</t>
  </si>
  <si>
    <t>II.1.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</si>
  <si>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</si>
  <si>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</si>
  <si>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</si>
  <si>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</si>
  <si>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</si>
  <si>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</si>
  <si>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</si>
  <si>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</si>
  <si>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</si>
  <si>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</si>
  <si>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</si>
  <si>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III.11.</t>
  </si>
  <si>
    <t>III.12.</t>
  </si>
  <si>
    <t>III.13.</t>
  </si>
  <si>
    <t>III.14.</t>
  </si>
  <si>
    <t xml:space="preserve">PLAN DOCHODÓW I WYDATKÓW                                                                                                                                                                         RACHUNKU DOCHODÓW WŁASNYCH KALISZA                                                                                                                                                                          NA 2008 ROK                                                               </t>
  </si>
  <si>
    <t>Dz. 750 - Administracja publiczna                                                                                                                Rozdz. 75095 - Pozostała działalność</t>
  </si>
  <si>
    <t xml:space="preserve">          Rachunki dochodów własnych</t>
  </si>
  <si>
    <t>MIASTO</t>
  </si>
  <si>
    <t>Urząd Miejski w Kaliszu, Główny Rynek 20</t>
  </si>
  <si>
    <t>Dz. 801 - Oświata i wychowanie                                                                                                                                                                                Rozdz. 80101 - Szkoły podstawowe</t>
  </si>
  <si>
    <t>Dz. 801 - Oświata i wychowanie                                                                                                                                                                              Rozdz. 80104 - Przedszkola</t>
  </si>
  <si>
    <t>Dz. 801 - Oświat i wychowanie                                                                                                                                                                                            Rozdz. 80110 - Gimnazja</t>
  </si>
  <si>
    <t>Dz. 853 - Pozostałe zadania w zakresie polityki społecznej                                                                                                                                                            Rozdz. 85305 - Żłobki</t>
  </si>
  <si>
    <t>IV.</t>
  </si>
  <si>
    <t>V.</t>
  </si>
  <si>
    <t>POWIAT</t>
  </si>
  <si>
    <t>Szkoła Podstawowa  Nr 1, Kalisz ul. 3 Maja 16</t>
  </si>
  <si>
    <t>Szkoła Podstawowa Nr 2, Kalisz ul. Tuwima 4</t>
  </si>
  <si>
    <t>Szkoła Podstawowa  Nr 6,  Kalisz ul. Chełmska 18</t>
  </si>
  <si>
    <t>Szkoła Podstawowa  Nr 7, Kalisz ul. Robotnicza 5</t>
  </si>
  <si>
    <t>Szkoła Podstawowa  Nr 8, Kalisz ul. Serbinowska 22</t>
  </si>
  <si>
    <t>Szkoła Podstawowa  Nr 9, Kalisz ul Żwirki i Wigury 13</t>
  </si>
  <si>
    <t xml:space="preserve">Zespół Szkół Nr 7, Kalisz ul. Karpacka 3 </t>
  </si>
  <si>
    <t xml:space="preserve">Szkoła Podstawowa Nr 11, Kalisz ul Pomorska 7 </t>
  </si>
  <si>
    <t>Szkoła Podstawowa Nr 12, Kalisz ul. Długosza 14</t>
  </si>
  <si>
    <t>Szkoła Podstawowa Nr 13, Kalisz ul Kordeckiego 34</t>
  </si>
  <si>
    <t xml:space="preserve">Szkoła Podstawowa Nr 14, Kalisz ul. Mickiewicza 11  </t>
  </si>
  <si>
    <t>Szkoła Podstawowa Nr 16, Kalisz ul. Fabryczna 13/15</t>
  </si>
  <si>
    <t>Szkoła Podstawowa Nr 17, Kalisz ul. Hanki Sawickiej 3 B</t>
  </si>
  <si>
    <t xml:space="preserve">Zespół Szkół Nr 10, Kalisz ul. Podmiejska 9 A  </t>
  </si>
  <si>
    <t>Szkoła Podstawowa Nr 23, Kalisz ul. Sulisławicka  108-110</t>
  </si>
  <si>
    <t>II.2.</t>
  </si>
  <si>
    <t>II.3.</t>
  </si>
  <si>
    <t>II.4.</t>
  </si>
  <si>
    <t>II.5.</t>
  </si>
  <si>
    <t>II.6.</t>
  </si>
  <si>
    <t>II.7.</t>
  </si>
  <si>
    <t>II.8.</t>
  </si>
  <si>
    <t>II.9.</t>
  </si>
  <si>
    <t>II.10.</t>
  </si>
  <si>
    <t>II.11.</t>
  </si>
  <si>
    <t>II.12.</t>
  </si>
  <si>
    <t>II.13.</t>
  </si>
  <si>
    <t>II.14.</t>
  </si>
  <si>
    <t>II.15.</t>
  </si>
  <si>
    <t>Gimnazjum Nr 1, Kalisz ul. Tuwima 4</t>
  </si>
  <si>
    <t>Zespół Szkół Nr 2, Kalisz ul. Ciasna 16</t>
  </si>
  <si>
    <t>Gimnazjum Nr 3, Kalisz ul. Teatralna 3</t>
  </si>
  <si>
    <t xml:space="preserve">Zespół Szkół Nr 4, Kalisz ul. Polna 17 </t>
  </si>
  <si>
    <t>Gimnazjum Nr 9, Kalisz ul. Hanki Sawickiej 22-24</t>
  </si>
  <si>
    <t>IV.1.</t>
  </si>
  <si>
    <t>IV.2.</t>
  </si>
  <si>
    <t>IV.3.</t>
  </si>
  <si>
    <t>IV.4.</t>
  </si>
  <si>
    <t>IV.5.</t>
  </si>
  <si>
    <t>Publiczne Przedszkole Nr 1, Kalisz ul. Kazimierza Pułaskiego 52</t>
  </si>
  <si>
    <t>Publiczne Przedszkole Nr 3, Kalisz ul. Warszawska 8</t>
  </si>
  <si>
    <t>Publiczne Przedszkole Nr 9, Kalisz ul. Handlowa 4</t>
  </si>
  <si>
    <t>Publiczne Przedszkole Nr 11, Kalisz ul. Hanki Sawickiej 3A</t>
  </si>
  <si>
    <t>Publiczne Przedszkole Nr 12, Kalisz ul.Bankowa 5</t>
  </si>
  <si>
    <t>Publiczne Przedszkole Nr 14, Kalisz ul. Hanki Sawickiej 19A</t>
  </si>
  <si>
    <t>Publiczne Przedszkole Nr 15, Kalisz ul. Młynarska 30</t>
  </si>
  <si>
    <t>Publiczne Przedszkole Nr 16, Kalisz ul. Serbinowska 21</t>
  </si>
  <si>
    <t>Publiczne Przedszkole Nr 18, Kalisz ul. Serbinowska 5A</t>
  </si>
  <si>
    <t>Publiczne Przedszkole Nr 19, Kalisz ul. Widok 98A</t>
  </si>
  <si>
    <t>Publiczne Przedszkole Nr 20, Kalisz ul.Chełmska 6</t>
  </si>
  <si>
    <t>Zespół Szkolno-Przedszkolny Nr 1 Publiczne Przedszkole Nr 21, Kalisz ul. Wykopaliskowa 45</t>
  </si>
  <si>
    <t>Zespół Szkolno-Przedszkolny Nr 2 Publiczne Przedszkole Nr 22, Kalisz ul.25 Pułku Artylerii 4-8</t>
  </si>
  <si>
    <t>Publiczne Przedszkole Nr 25, Kalisz ul. Adama Asnyka 6A</t>
  </si>
  <si>
    <t>Publiczne Przedszkole Nr 26, Kalisz ul. Robotnicza 5</t>
  </si>
  <si>
    <t>Publiczne Przedszkole Nr 27, Kalisz ul.Józefa Koszutskiego 29</t>
  </si>
  <si>
    <t>Publiczne Przedszkole Nr 28, Kalisz ul. Cmentarna 1-3</t>
  </si>
  <si>
    <t>Publiczne Przedszkole Nr 29, Kalisz Aleja Wojska Polskiego 30</t>
  </si>
  <si>
    <t>Publiczne Przedszkole Nr 30, Kalisz ul. Legionów 29</t>
  </si>
  <si>
    <t>Zespół Szkolno-Przedszkolny Nr 3 Publiczne Przedszkole Nr 31, Kalisz ul. Świętego Michała 1</t>
  </si>
  <si>
    <t>III.15.</t>
  </si>
  <si>
    <t>III.16.</t>
  </si>
  <si>
    <t>III.17.</t>
  </si>
  <si>
    <t>III.18.</t>
  </si>
  <si>
    <t>III.19.</t>
  </si>
  <si>
    <t>III.20.</t>
  </si>
  <si>
    <t>V.1.</t>
  </si>
  <si>
    <t>V.2.</t>
  </si>
  <si>
    <t>V.3.</t>
  </si>
  <si>
    <t>Żłobek Nr 2, Kalisz ul. Babina 3a</t>
  </si>
  <si>
    <t>Dz. 801 - Oświata i wychowanie                                                                                                                                                                                  Rozdz. 80102 - Szkoły podstawowe specjalne</t>
  </si>
  <si>
    <t>Dz. 801 - Oświata i wychowanie                                                                                                                                                                                 Rozdz. 80120 - Licea ogólnokształcące</t>
  </si>
  <si>
    <t>Dz. 801 - Oświata i wychowanie                                                                                                                                                                                Rozdz. 80130 - Szkoły zawodowe</t>
  </si>
  <si>
    <t>Dz. 801 - Oświata i wychowanie                                                                                                                                                                       Rozdz. 80132 - Szkoły artystyczne</t>
  </si>
  <si>
    <t>Dz. 801 - Oświata i wychowanie                                                                                                                                                                             Rozdz. 80134 - Szkoły zawodowe specjalne</t>
  </si>
  <si>
    <t>Dz. 801 - Oświat i wychowanie                                                                                                                                                                          Rozdz. 80140 - Centra kształcenia ustawicznego i praktycznego oraz ośrodki dokształcania zawodowego</t>
  </si>
  <si>
    <t>Dz. 854 - Edukacyjna opieka wychowawcza                                                                                                                                                     Rozdz. 85403 - Specjalne ośrodki szkolno-wychowawcze</t>
  </si>
  <si>
    <t>Dz. 854 - Edukacyjna opieka wychowawcza                                                                                                                                                   Rozdz. 85407 - Placówki wychowania pozaszkolnego</t>
  </si>
  <si>
    <t>Dz. 854 - Edukacyjna opieka wychowacza                                                                                                                                                       Rozdz. 85417 - Szkolne schroniska młodzieżowe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</si>
  <si>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</si>
  <si>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</si>
  <si>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</si>
  <si>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</si>
  <si>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</si>
  <si>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</si>
  <si>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</si>
  <si>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</si>
  <si>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</si>
  <si>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VI.1.</t>
  </si>
  <si>
    <t xml:space="preserve">Zespół Szkół Nr 11, Kalisz ul. Budowlanych 2 </t>
  </si>
  <si>
    <t>VII.1.</t>
  </si>
  <si>
    <t>VII.2.</t>
  </si>
  <si>
    <t>VII.3.</t>
  </si>
  <si>
    <t>VII.4.</t>
  </si>
  <si>
    <t>VII.5.</t>
  </si>
  <si>
    <t>I Liceum Ogólnokształcące, Kalisz ul. Grodzka 1</t>
  </si>
  <si>
    <t>II Liceum Ogólnokształcące, Kalisz ul. Szkolna 5</t>
  </si>
  <si>
    <t>Zespół Szkół Ponadgimnazjalnych Nr 1, Kalisz ul. Kościuszki 10</t>
  </si>
  <si>
    <t xml:space="preserve"> IV Liceum Ogólnokształcące, Kalisz ul. Widok 96 a</t>
  </si>
  <si>
    <t>V Liceum Ogólnokształcące, Kalisz ul. Piskorzewie 6</t>
  </si>
  <si>
    <t>VIII.1.</t>
  </si>
  <si>
    <t>VIII.2.</t>
  </si>
  <si>
    <t>VIII.3.</t>
  </si>
  <si>
    <t>VIII.4.</t>
  </si>
  <si>
    <t>VIII.5.</t>
  </si>
  <si>
    <t>VIII.6.</t>
  </si>
  <si>
    <t>VIII.7.</t>
  </si>
  <si>
    <t>Zespół Szkół Ponadgimnazjalnych Nr 2, Kalisz ul. Rzemieślnicza 6</t>
  </si>
  <si>
    <t>Zespół Szkół Gastronomiczno-Hotelarskich, Kalisz ul. Wodna 11-13</t>
  </si>
  <si>
    <t>Zespół Szkół Ponadgimnazjalnych Nr 3, Kalisz ul. Wąska 13</t>
  </si>
  <si>
    <t>Zespół Szkół Ekonomicznych, Kalisz ul. Legionów 6</t>
  </si>
  <si>
    <t>Zespół Szkół Techniczno-Elektronicznych, Kalisz ul. Częstochowska 99</t>
  </si>
  <si>
    <t xml:space="preserve">Zespół Szkół Samochodowych, Kalisz ul. 3 Maja 18 </t>
  </si>
  <si>
    <t xml:space="preserve"> Szkoła Policealna Nr 7, Kalisz ul. Kaszubska 13</t>
  </si>
  <si>
    <t>IX.1.</t>
  </si>
  <si>
    <t>Państwowa Szkoła Muzyczna I i II Stopnia, Kalisz Pl. Jana Pawła II 9</t>
  </si>
  <si>
    <t>Zasadnicza Szkoła Zawodowa Specjalna wchodząca w skład Specjalnego Ośrodka Szkolno - Wychowawczego, Kalisz ul. Handlowa 30</t>
  </si>
  <si>
    <t>X.1.</t>
  </si>
  <si>
    <t>XI.1.</t>
  </si>
  <si>
    <t>XI.2.</t>
  </si>
  <si>
    <t>Centrum Kształcenia Praktycznego, Kalisz ul. Rzemieślnicza 6</t>
  </si>
  <si>
    <t>Centrum Kształcenia Ustawicznego, Kalisz, ul.Przemysłowa 1/2</t>
  </si>
  <si>
    <t>XII.1.</t>
  </si>
  <si>
    <t>XII.2.</t>
  </si>
  <si>
    <t>Specjalny Ośrodek Szkolno - Wychowawczy, Kalisz ul. Handlowa 30</t>
  </si>
  <si>
    <t>Specjalny Ośrodek Szkolno - Wychowawczy dla Dzieci Słabo Słyszących i Niesłyszących, Kalisz ul. Kordeckiego 19</t>
  </si>
  <si>
    <t>XIII.1.</t>
  </si>
  <si>
    <t>Młodzieżowy Dom Kultury, Kalisz ul. Fabryczna 13-15</t>
  </si>
  <si>
    <t>XV.</t>
  </si>
  <si>
    <t xml:space="preserve">Dz. 854 - Edukacyjna opieka wychowacza                                                                                                                                                       Rozdz. 85410 - Internaty i bursy szkolne </t>
  </si>
  <si>
    <t>Bursa przy Centrum Kształcenia Ustawicznego, Kalisz ul. Przemysłowa  1/2</t>
  </si>
  <si>
    <t>Szkolne Schronisko Młodzieżowe, Kalisz ul. Handlowa 30</t>
  </si>
  <si>
    <t>XIV.1.</t>
  </si>
  <si>
    <t>XV.1.</t>
  </si>
  <si>
    <t>Dochody</t>
  </si>
  <si>
    <t>Żłobek Nr 3, Kalisz ul. Bogumiła i Barbary 14 a</t>
  </si>
  <si>
    <t>Żłobek Nr 4, Kalisz al. Wojska Polskiego 34</t>
  </si>
  <si>
    <t>Załącznik nr 14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</si>
</sst>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00"/>
    <numFmt numFmtId="167" formatCode="0.0000000"/>
    <numFmt numFmtId="168" formatCode="0.00000000"/>
    <numFmt numFmtId="169" formatCode="0.0000"/>
    <numFmt numFmtId="170" formatCode="0.000"/>
    <numFmt numFmtId="171" formatCode="#,##0.0"/>
    <numFmt numFmtId="172" formatCode="_-* #,##0\ _z_ł_-;\-* #,##0\ _z_ł_-;_-* &quot;-&quot;??\ _z_ł_-;_-@_-"/>
    <numFmt numFmtId="173" formatCode="#,##0.00_ ;\-#,##0.00\ "/>
    <numFmt numFmtId="174" formatCode="_-* #\,##0\.00\ _z_ł_-;\-* #\,##0\.00\ _z_ł_-;_-* &quot;-&quot;??\ _z_ł_-;_-@_-"/>
  </numFmts>
  <fonts count="14">
    <font>
      <sz val="10"/>
      <name val="Arial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sz val="10"/>
      <name val="Arial CE"/>
      <family val="0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9" fillId="0" borderId="1" xfId="17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73" fontId="1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vertical="center" wrapText="1"/>
    </xf>
    <xf numFmtId="173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3" fontId="1" fillId="0" borderId="1" xfId="15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173" fontId="1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73" fontId="1" fillId="0" borderId="1" xfId="15" applyNumberFormat="1" applyFont="1" applyFill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</cellXfs>
  <cellStyles count="7">
    <cellStyle name="Normal" xfId="0"/>
    <cellStyle name="Comma" xfId="15"/>
    <cellStyle name="Comma [0]" xfId="16"/>
    <cellStyle name="Dziesiętny_2006 r. Plan rachunku doch. własnych  na jedn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4.8515625" style="1" customWidth="1"/>
    <col min="2" max="2" width="58.7109375" style="0" customWidth="1"/>
    <col min="3" max="4" width="12.8515625" style="0" customWidth="1"/>
    <col min="5" max="5" width="11.57421875" style="0" bestFit="1" customWidth="1"/>
  </cols>
  <sheetData>
    <row r="1" spans="2:4" ht="66.75" customHeight="1">
      <c r="B1" s="57" t="s">
        <v>170</v>
      </c>
      <c r="C1" s="57"/>
      <c r="D1" s="57"/>
    </row>
    <row r="2" ht="12" customHeight="1"/>
    <row r="3" spans="1:4" ht="39" customHeight="1">
      <c r="A3" s="52" t="s">
        <v>22</v>
      </c>
      <c r="B3" s="52"/>
      <c r="C3" s="52"/>
      <c r="D3" s="52"/>
    </row>
    <row r="4" ht="10.5" customHeight="1"/>
    <row r="5" spans="1:4" ht="18.75" customHeight="1">
      <c r="A5" s="2" t="s">
        <v>2</v>
      </c>
      <c r="B5" s="2" t="s">
        <v>0</v>
      </c>
      <c r="C5" s="2" t="s">
        <v>167</v>
      </c>
      <c r="D5" s="2" t="s">
        <v>1</v>
      </c>
    </row>
    <row r="6" spans="1:4" s="5" customFormat="1" ht="11.25">
      <c r="A6" s="4">
        <v>1</v>
      </c>
      <c r="B6" s="4">
        <v>2</v>
      </c>
      <c r="C6" s="4">
        <v>3</v>
      </c>
      <c r="D6" s="4">
        <v>4</v>
      </c>
    </row>
    <row r="7" spans="1:4" s="6" customFormat="1" ht="22.5" customHeight="1">
      <c r="A7" s="53" t="s">
        <v>24</v>
      </c>
      <c r="B7" s="54"/>
      <c r="C7" s="15">
        <f>SUM(C8,C58)</f>
        <v>6129900</v>
      </c>
      <c r="D7" s="15">
        <f>SUM(D8,D58)</f>
        <v>6129900</v>
      </c>
    </row>
    <row r="8" spans="1:4" s="31" customFormat="1" ht="21" customHeight="1">
      <c r="A8" s="55" t="s">
        <v>25</v>
      </c>
      <c r="B8" s="56"/>
      <c r="C8" s="30">
        <f>SUM(C9,C11,C27,C48,C54)</f>
        <v>4595500</v>
      </c>
      <c r="D8" s="30">
        <f>SUM(D9,D11,D27,D48,D54)</f>
        <v>4595500</v>
      </c>
    </row>
    <row r="9" spans="1:4" s="38" customFormat="1" ht="24" customHeight="1">
      <c r="A9" s="35" t="s">
        <v>3</v>
      </c>
      <c r="B9" s="36" t="s">
        <v>23</v>
      </c>
      <c r="C9" s="37">
        <f>SUM(C10)</f>
        <v>50000</v>
      </c>
      <c r="D9" s="37">
        <f>SUM(D10)</f>
        <v>50000</v>
      </c>
    </row>
    <row r="10" spans="1:4" s="7" customFormat="1" ht="13.5" customHeight="1">
      <c r="A10" s="8" t="s">
        <v>4</v>
      </c>
      <c r="B10" s="9" t="s">
        <v>26</v>
      </c>
      <c r="C10" s="16">
        <v>50000</v>
      </c>
      <c r="D10" s="16">
        <v>50000</v>
      </c>
    </row>
    <row r="11" spans="1:4" s="38" customFormat="1" ht="24">
      <c r="A11" s="35" t="s">
        <v>5</v>
      </c>
      <c r="B11" s="36" t="s">
        <v>27</v>
      </c>
      <c r="C11" s="37">
        <f>SUM(C12:C26)</f>
        <v>1193800</v>
      </c>
      <c r="D11" s="37">
        <f>SUM(D12:D26)</f>
        <v>1193800</v>
      </c>
    </row>
    <row r="12" spans="1:8" s="3" customFormat="1" ht="13.5" customHeight="1">
      <c r="A12" s="20" t="s">
        <v>6</v>
      </c>
      <c r="B12" s="12" t="s">
        <v>34</v>
      </c>
      <c r="C12" s="19">
        <v>38000</v>
      </c>
      <c r="D12" s="17">
        <v>38000</v>
      </c>
      <c r="F12" s="10"/>
      <c r="G12" s="11"/>
      <c r="H12" s="11"/>
    </row>
    <row r="13" spans="1:8" s="3" customFormat="1" ht="13.5" customHeight="1">
      <c r="A13" s="20" t="s">
        <v>49</v>
      </c>
      <c r="B13" s="12" t="s">
        <v>35</v>
      </c>
      <c r="C13" s="19">
        <v>3000</v>
      </c>
      <c r="D13" s="17">
        <v>3000</v>
      </c>
      <c r="F13" s="10"/>
      <c r="G13" s="11"/>
      <c r="H13" s="11"/>
    </row>
    <row r="14" spans="1:8" s="3" customFormat="1" ht="13.5" customHeight="1">
      <c r="A14" s="20" t="s">
        <v>50</v>
      </c>
      <c r="B14" s="12" t="s">
        <v>36</v>
      </c>
      <c r="C14" s="17">
        <v>3000</v>
      </c>
      <c r="D14" s="17">
        <v>3000</v>
      </c>
      <c r="F14" s="10"/>
      <c r="G14" s="11"/>
      <c r="H14" s="11"/>
    </row>
    <row r="15" spans="1:8" s="3" customFormat="1" ht="13.5" customHeight="1">
      <c r="A15" s="20" t="s">
        <v>51</v>
      </c>
      <c r="B15" s="12" t="s">
        <v>37</v>
      </c>
      <c r="C15" s="17">
        <v>210000</v>
      </c>
      <c r="D15" s="17">
        <v>210000</v>
      </c>
      <c r="F15" s="10"/>
      <c r="G15" s="11"/>
      <c r="H15" s="11"/>
    </row>
    <row r="16" spans="1:8" s="3" customFormat="1" ht="13.5" customHeight="1">
      <c r="A16" s="20" t="s">
        <v>52</v>
      </c>
      <c r="B16" s="12" t="s">
        <v>38</v>
      </c>
      <c r="C16" s="17">
        <v>30000</v>
      </c>
      <c r="D16" s="17">
        <v>30000</v>
      </c>
      <c r="F16" s="10"/>
      <c r="G16" s="11"/>
      <c r="H16" s="11"/>
    </row>
    <row r="17" spans="1:8" s="3" customFormat="1" ht="13.5" customHeight="1">
      <c r="A17" s="20" t="s">
        <v>53</v>
      </c>
      <c r="B17" s="12" t="s">
        <v>39</v>
      </c>
      <c r="C17" s="18">
        <v>25000</v>
      </c>
      <c r="D17" s="17">
        <v>25000</v>
      </c>
      <c r="F17" s="10"/>
      <c r="G17" s="11"/>
      <c r="H17" s="11"/>
    </row>
    <row r="18" spans="1:8" s="3" customFormat="1" ht="13.5" customHeight="1">
      <c r="A18" s="20" t="s">
        <v>54</v>
      </c>
      <c r="B18" s="12" t="s">
        <v>40</v>
      </c>
      <c r="C18" s="17">
        <v>113000</v>
      </c>
      <c r="D18" s="17">
        <v>113000</v>
      </c>
      <c r="F18" s="10"/>
      <c r="G18" s="11"/>
      <c r="H18" s="11"/>
    </row>
    <row r="19" spans="1:8" s="3" customFormat="1" ht="13.5" customHeight="1">
      <c r="A19" s="20" t="s">
        <v>55</v>
      </c>
      <c r="B19" s="12" t="s">
        <v>41</v>
      </c>
      <c r="C19" s="17">
        <v>60000</v>
      </c>
      <c r="D19" s="17">
        <v>60000</v>
      </c>
      <c r="F19" s="10"/>
      <c r="G19" s="11"/>
      <c r="H19" s="11"/>
    </row>
    <row r="20" spans="1:8" s="3" customFormat="1" ht="13.5" customHeight="1">
      <c r="A20" s="20" t="s">
        <v>56</v>
      </c>
      <c r="B20" s="12" t="s">
        <v>42</v>
      </c>
      <c r="C20" s="17">
        <v>40000</v>
      </c>
      <c r="D20" s="17">
        <v>40000</v>
      </c>
      <c r="F20" s="10"/>
      <c r="G20" s="11"/>
      <c r="H20" s="11"/>
    </row>
    <row r="21" spans="1:8" s="3" customFormat="1" ht="13.5" customHeight="1">
      <c r="A21" s="20" t="s">
        <v>57</v>
      </c>
      <c r="B21" s="12" t="s">
        <v>43</v>
      </c>
      <c r="C21" s="17">
        <v>40000</v>
      </c>
      <c r="D21" s="17">
        <v>40000</v>
      </c>
      <c r="F21" s="10"/>
      <c r="G21" s="11"/>
      <c r="H21" s="11"/>
    </row>
    <row r="22" spans="1:8" s="3" customFormat="1" ht="13.5" customHeight="1">
      <c r="A22" s="20" t="s">
        <v>58</v>
      </c>
      <c r="B22" s="12" t="s">
        <v>44</v>
      </c>
      <c r="C22" s="17">
        <v>80000</v>
      </c>
      <c r="D22" s="17">
        <v>80000</v>
      </c>
      <c r="F22" s="10"/>
      <c r="G22" s="11"/>
      <c r="H22" s="11"/>
    </row>
    <row r="23" spans="1:8" s="3" customFormat="1" ht="13.5" customHeight="1">
      <c r="A23" s="20" t="s">
        <v>59</v>
      </c>
      <c r="B23" s="12" t="s">
        <v>45</v>
      </c>
      <c r="C23" s="17">
        <v>180000</v>
      </c>
      <c r="D23" s="17">
        <v>180000</v>
      </c>
      <c r="F23" s="10"/>
      <c r="G23" s="11"/>
      <c r="H23" s="11"/>
    </row>
    <row r="24" spans="1:8" s="3" customFormat="1" ht="13.5" customHeight="1">
      <c r="A24" s="20" t="s">
        <v>60</v>
      </c>
      <c r="B24" s="12" t="s">
        <v>46</v>
      </c>
      <c r="C24" s="17">
        <v>280000</v>
      </c>
      <c r="D24" s="17">
        <v>280000</v>
      </c>
      <c r="F24" s="10"/>
      <c r="G24" s="11"/>
      <c r="H24" s="11"/>
    </row>
    <row r="25" spans="1:8" s="3" customFormat="1" ht="13.5" customHeight="1">
      <c r="A25" s="20" t="s">
        <v>61</v>
      </c>
      <c r="B25" s="12" t="s">
        <v>47</v>
      </c>
      <c r="C25" s="17">
        <v>90000</v>
      </c>
      <c r="D25" s="17">
        <v>90000</v>
      </c>
      <c r="F25" s="10"/>
      <c r="G25" s="11"/>
      <c r="H25" s="11"/>
    </row>
    <row r="26" spans="1:8" s="14" customFormat="1" ht="13.5" customHeight="1">
      <c r="A26" s="20" t="s">
        <v>62</v>
      </c>
      <c r="B26" s="12" t="s">
        <v>48</v>
      </c>
      <c r="C26" s="17">
        <v>1800</v>
      </c>
      <c r="D26" s="17">
        <v>1800</v>
      </c>
      <c r="F26" s="10"/>
      <c r="G26" s="13"/>
      <c r="H26" s="13"/>
    </row>
    <row r="27" spans="1:4" s="38" customFormat="1" ht="24">
      <c r="A27" s="35" t="s">
        <v>7</v>
      </c>
      <c r="B27" s="36" t="s">
        <v>28</v>
      </c>
      <c r="C27" s="37">
        <f>SUM(C28:C47)</f>
        <v>2883300</v>
      </c>
      <c r="D27" s="37">
        <f>SUM(D28:D47)</f>
        <v>2883300</v>
      </c>
    </row>
    <row r="28" spans="1:39" s="24" customFormat="1" ht="13.5" customHeight="1">
      <c r="A28" s="28" t="s">
        <v>8</v>
      </c>
      <c r="B28" s="26" t="s">
        <v>73</v>
      </c>
      <c r="C28" s="29">
        <v>100800</v>
      </c>
      <c r="D28" s="27">
        <v>100800</v>
      </c>
      <c r="F28" s="21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4" customFormat="1" ht="13.5" customHeight="1">
      <c r="A29" s="28" t="s">
        <v>9</v>
      </c>
      <c r="B29" s="26" t="s">
        <v>74</v>
      </c>
      <c r="C29" s="29">
        <v>220300</v>
      </c>
      <c r="D29" s="27">
        <v>220300</v>
      </c>
      <c r="F29" s="21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24" customFormat="1" ht="13.5" customHeight="1">
      <c r="A30" s="28" t="s">
        <v>10</v>
      </c>
      <c r="B30" s="26" t="s">
        <v>75</v>
      </c>
      <c r="C30" s="29">
        <v>100000</v>
      </c>
      <c r="D30" s="27">
        <v>100000</v>
      </c>
      <c r="F30" s="21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s="24" customFormat="1" ht="13.5" customHeight="1">
      <c r="A31" s="28" t="s">
        <v>11</v>
      </c>
      <c r="B31" s="26" t="s">
        <v>76</v>
      </c>
      <c r="C31" s="29">
        <v>193000</v>
      </c>
      <c r="D31" s="27">
        <v>193000</v>
      </c>
      <c r="F31" s="21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s="24" customFormat="1" ht="13.5" customHeight="1">
      <c r="A32" s="28" t="s">
        <v>12</v>
      </c>
      <c r="B32" s="26" t="s">
        <v>77</v>
      </c>
      <c r="C32" s="29">
        <v>129800</v>
      </c>
      <c r="D32" s="27">
        <v>129800</v>
      </c>
      <c r="F32" s="21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s="24" customFormat="1" ht="13.5" customHeight="1">
      <c r="A33" s="28" t="s">
        <v>13</v>
      </c>
      <c r="B33" s="26" t="s">
        <v>78</v>
      </c>
      <c r="C33" s="29">
        <v>162300</v>
      </c>
      <c r="D33" s="27">
        <v>162300</v>
      </c>
      <c r="F33" s="21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s="24" customFormat="1" ht="13.5" customHeight="1">
      <c r="A34" s="28" t="s">
        <v>14</v>
      </c>
      <c r="B34" s="26" t="s">
        <v>79</v>
      </c>
      <c r="C34" s="29">
        <v>150000</v>
      </c>
      <c r="D34" s="27">
        <v>150000</v>
      </c>
      <c r="F34" s="21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24" customFormat="1" ht="13.5" customHeight="1">
      <c r="A35" s="28" t="s">
        <v>15</v>
      </c>
      <c r="B35" s="26" t="s">
        <v>80</v>
      </c>
      <c r="C35" s="29">
        <v>200000</v>
      </c>
      <c r="D35" s="27">
        <v>200000</v>
      </c>
      <c r="F35" s="21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s="24" customFormat="1" ht="13.5" customHeight="1">
      <c r="A36" s="28" t="s">
        <v>16</v>
      </c>
      <c r="B36" s="26" t="s">
        <v>81</v>
      </c>
      <c r="C36" s="29">
        <v>199300</v>
      </c>
      <c r="D36" s="27">
        <v>199300</v>
      </c>
      <c r="F36" s="21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s="24" customFormat="1" ht="13.5" customHeight="1">
      <c r="A37" s="28" t="s">
        <v>17</v>
      </c>
      <c r="B37" s="26" t="s">
        <v>82</v>
      </c>
      <c r="C37" s="29">
        <v>130000</v>
      </c>
      <c r="D37" s="27">
        <v>130000</v>
      </c>
      <c r="F37" s="21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s="24" customFormat="1" ht="13.5" customHeight="1">
      <c r="A38" s="28" t="s">
        <v>18</v>
      </c>
      <c r="B38" s="26" t="s">
        <v>83</v>
      </c>
      <c r="C38" s="29">
        <v>100000</v>
      </c>
      <c r="D38" s="27">
        <v>100000</v>
      </c>
      <c r="F38" s="21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24" customFormat="1" ht="24.75" customHeight="1">
      <c r="A39" s="28" t="s">
        <v>19</v>
      </c>
      <c r="B39" s="26" t="s">
        <v>84</v>
      </c>
      <c r="C39" s="29">
        <v>81000</v>
      </c>
      <c r="D39" s="27">
        <v>81000</v>
      </c>
      <c r="F39" s="21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s="24" customFormat="1" ht="24.75" customHeight="1">
      <c r="A40" s="28" t="s">
        <v>20</v>
      </c>
      <c r="B40" s="26" t="s">
        <v>85</v>
      </c>
      <c r="C40" s="29">
        <v>60600</v>
      </c>
      <c r="D40" s="27">
        <v>60600</v>
      </c>
      <c r="F40" s="21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24" customFormat="1" ht="13.5" customHeight="1">
      <c r="A41" s="28" t="s">
        <v>21</v>
      </c>
      <c r="B41" s="26" t="s">
        <v>86</v>
      </c>
      <c r="C41" s="29">
        <v>157500</v>
      </c>
      <c r="D41" s="27">
        <v>157500</v>
      </c>
      <c r="F41" s="21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s="24" customFormat="1" ht="13.5" customHeight="1">
      <c r="A42" s="28" t="s">
        <v>93</v>
      </c>
      <c r="B42" s="26" t="s">
        <v>87</v>
      </c>
      <c r="C42" s="29">
        <v>190000</v>
      </c>
      <c r="D42" s="27">
        <v>190000</v>
      </c>
      <c r="F42" s="21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s="24" customFormat="1" ht="13.5" customHeight="1">
      <c r="A43" s="28" t="s">
        <v>94</v>
      </c>
      <c r="B43" s="26" t="s">
        <v>88</v>
      </c>
      <c r="C43" s="29">
        <v>190400</v>
      </c>
      <c r="D43" s="27">
        <v>190400</v>
      </c>
      <c r="F43" s="21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s="24" customFormat="1" ht="13.5" customHeight="1">
      <c r="A44" s="28" t="s">
        <v>95</v>
      </c>
      <c r="B44" s="26" t="s">
        <v>89</v>
      </c>
      <c r="C44" s="29">
        <v>95500</v>
      </c>
      <c r="D44" s="27">
        <v>95500</v>
      </c>
      <c r="F44" s="21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s="24" customFormat="1" ht="13.5" customHeight="1">
      <c r="A45" s="28" t="s">
        <v>96</v>
      </c>
      <c r="B45" s="26" t="s">
        <v>90</v>
      </c>
      <c r="C45" s="29">
        <v>179000</v>
      </c>
      <c r="D45" s="27">
        <v>179000</v>
      </c>
      <c r="F45" s="21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s="24" customFormat="1" ht="13.5" customHeight="1">
      <c r="A46" s="28" t="s">
        <v>97</v>
      </c>
      <c r="B46" s="26" t="s">
        <v>91</v>
      </c>
      <c r="C46" s="29">
        <v>183800</v>
      </c>
      <c r="D46" s="27">
        <v>183800</v>
      </c>
      <c r="F46" s="21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s="24" customFormat="1" ht="24.75" customHeight="1">
      <c r="A47" s="28" t="s">
        <v>98</v>
      </c>
      <c r="B47" s="26" t="s">
        <v>92</v>
      </c>
      <c r="C47" s="29">
        <v>60000</v>
      </c>
      <c r="D47" s="27">
        <v>60000</v>
      </c>
      <c r="F47" s="21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4" s="38" customFormat="1" ht="24">
      <c r="A48" s="35" t="s">
        <v>31</v>
      </c>
      <c r="B48" s="36" t="s">
        <v>29</v>
      </c>
      <c r="C48" s="37">
        <f>SUM(C49:C53)</f>
        <v>187000</v>
      </c>
      <c r="D48" s="37">
        <f>SUM(D49:D53)</f>
        <v>187000</v>
      </c>
    </row>
    <row r="49" spans="1:39" s="24" customFormat="1" ht="13.5" customHeight="1">
      <c r="A49" s="20" t="s">
        <v>68</v>
      </c>
      <c r="B49" s="12" t="s">
        <v>63</v>
      </c>
      <c r="C49" s="25">
        <v>20000</v>
      </c>
      <c r="D49" s="25">
        <v>20000</v>
      </c>
      <c r="F49" s="21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8" s="3" customFormat="1" ht="13.5" customHeight="1">
      <c r="A50" s="20" t="s">
        <v>69</v>
      </c>
      <c r="B50" s="12" t="s">
        <v>64</v>
      </c>
      <c r="C50" s="25">
        <v>20000</v>
      </c>
      <c r="D50" s="25">
        <v>20000</v>
      </c>
      <c r="F50" s="10"/>
      <c r="G50" s="11"/>
      <c r="H50" s="11"/>
    </row>
    <row r="51" spans="1:8" s="3" customFormat="1" ht="13.5" customHeight="1">
      <c r="A51" s="20" t="s">
        <v>70</v>
      </c>
      <c r="B51" s="12" t="s">
        <v>65</v>
      </c>
      <c r="C51" s="25">
        <v>26000</v>
      </c>
      <c r="D51" s="25">
        <v>26000</v>
      </c>
      <c r="F51" s="10"/>
      <c r="G51" s="11"/>
      <c r="H51" s="11"/>
    </row>
    <row r="52" spans="1:8" s="3" customFormat="1" ht="13.5" customHeight="1">
      <c r="A52" s="20" t="s">
        <v>71</v>
      </c>
      <c r="B52" s="12" t="s">
        <v>66</v>
      </c>
      <c r="C52" s="25">
        <v>26000</v>
      </c>
      <c r="D52" s="25">
        <v>26000</v>
      </c>
      <c r="F52" s="10"/>
      <c r="G52" s="11"/>
      <c r="H52" s="11"/>
    </row>
    <row r="53" spans="1:8" s="3" customFormat="1" ht="13.5" customHeight="1">
      <c r="A53" s="20" t="s">
        <v>72</v>
      </c>
      <c r="B53" s="12" t="s">
        <v>67</v>
      </c>
      <c r="C53" s="25">
        <v>95000</v>
      </c>
      <c r="D53" s="25">
        <v>95000</v>
      </c>
      <c r="F53" s="10"/>
      <c r="G53" s="11"/>
      <c r="H53" s="11"/>
    </row>
    <row r="54" spans="1:4" s="38" customFormat="1" ht="24">
      <c r="A54" s="35" t="s">
        <v>32</v>
      </c>
      <c r="B54" s="36" t="s">
        <v>30</v>
      </c>
      <c r="C54" s="37">
        <f>SUM(C55:C57)</f>
        <v>281400</v>
      </c>
      <c r="D54" s="37">
        <f>SUM(D55:D57)</f>
        <v>281400</v>
      </c>
    </row>
    <row r="55" spans="1:39" s="24" customFormat="1" ht="13.5" customHeight="1">
      <c r="A55" s="20" t="s">
        <v>99</v>
      </c>
      <c r="B55" s="12" t="s">
        <v>102</v>
      </c>
      <c r="C55" s="25">
        <v>94000</v>
      </c>
      <c r="D55" s="25">
        <v>94000</v>
      </c>
      <c r="F55" s="21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8" s="3" customFormat="1" ht="13.5" customHeight="1">
      <c r="A56" s="20" t="s">
        <v>100</v>
      </c>
      <c r="B56" s="12" t="s">
        <v>168</v>
      </c>
      <c r="C56" s="25">
        <v>90000</v>
      </c>
      <c r="D56" s="25">
        <v>90000</v>
      </c>
      <c r="F56" s="10"/>
      <c r="G56" s="11"/>
      <c r="H56" s="11"/>
    </row>
    <row r="57" spans="1:8" s="3" customFormat="1" ht="13.5" customHeight="1">
      <c r="A57" s="20" t="s">
        <v>101</v>
      </c>
      <c r="B57" s="12" t="s">
        <v>169</v>
      </c>
      <c r="C57" s="25">
        <v>97400</v>
      </c>
      <c r="D57" s="25">
        <v>97400</v>
      </c>
      <c r="F57" s="10"/>
      <c r="G57" s="11"/>
      <c r="H57" s="11"/>
    </row>
    <row r="58" spans="1:4" s="34" customFormat="1" ht="22.5" customHeight="1">
      <c r="A58" s="32"/>
      <c r="B58" s="33" t="s">
        <v>33</v>
      </c>
      <c r="C58" s="30">
        <f>SUM(C59,C61,C67,C75,C77,C79,C82,C85,C87,C89)</f>
        <v>1534400</v>
      </c>
      <c r="D58" s="30">
        <f>SUM(D59,D61,D67,D75,D77,D79,D82,D85,D87,D89)</f>
        <v>1534400</v>
      </c>
    </row>
    <row r="59" spans="1:4" s="38" customFormat="1" ht="24" customHeight="1">
      <c r="A59" s="35" t="s">
        <v>112</v>
      </c>
      <c r="B59" s="36" t="s">
        <v>103</v>
      </c>
      <c r="C59" s="37">
        <f>SUM(C60)</f>
        <v>10000</v>
      </c>
      <c r="D59" s="37">
        <f>SUM(D60)</f>
        <v>10000</v>
      </c>
    </row>
    <row r="60" spans="1:8" s="14" customFormat="1" ht="13.5" customHeight="1">
      <c r="A60" s="20" t="s">
        <v>121</v>
      </c>
      <c r="B60" s="12" t="s">
        <v>122</v>
      </c>
      <c r="C60" s="39">
        <v>10000</v>
      </c>
      <c r="D60" s="39">
        <v>10000</v>
      </c>
      <c r="F60" s="10"/>
      <c r="G60" s="13"/>
      <c r="H60" s="13"/>
    </row>
    <row r="61" spans="1:4" s="38" customFormat="1" ht="24.75" customHeight="1">
      <c r="A61" s="35" t="s">
        <v>113</v>
      </c>
      <c r="B61" s="36" t="s">
        <v>104</v>
      </c>
      <c r="C61" s="37">
        <f>SUM(C62:C66)</f>
        <v>214400</v>
      </c>
      <c r="D61" s="37">
        <f>SUM(D62:D66)</f>
        <v>214400</v>
      </c>
    </row>
    <row r="62" spans="1:7" s="23" customFormat="1" ht="13.5" customHeight="1">
      <c r="A62" s="28" t="s">
        <v>123</v>
      </c>
      <c r="B62" s="40" t="s">
        <v>128</v>
      </c>
      <c r="C62" s="42">
        <v>15200</v>
      </c>
      <c r="D62" s="42">
        <v>15200</v>
      </c>
      <c r="F62" s="22"/>
      <c r="G62" s="22"/>
    </row>
    <row r="63" spans="1:7" s="23" customFormat="1" ht="13.5" customHeight="1">
      <c r="A63" s="28" t="s">
        <v>124</v>
      </c>
      <c r="B63" s="40" t="s">
        <v>129</v>
      </c>
      <c r="C63" s="42">
        <v>82000</v>
      </c>
      <c r="D63" s="42">
        <v>82000</v>
      </c>
      <c r="F63" s="22"/>
      <c r="G63" s="22"/>
    </row>
    <row r="64" spans="1:7" s="23" customFormat="1" ht="13.5" customHeight="1">
      <c r="A64" s="28" t="s">
        <v>125</v>
      </c>
      <c r="B64" s="41" t="s">
        <v>130</v>
      </c>
      <c r="C64" s="42">
        <v>35000</v>
      </c>
      <c r="D64" s="42">
        <v>35000</v>
      </c>
      <c r="F64" s="22"/>
      <c r="G64" s="22"/>
    </row>
    <row r="65" spans="1:7" s="23" customFormat="1" ht="13.5" customHeight="1">
      <c r="A65" s="28" t="s">
        <v>126</v>
      </c>
      <c r="B65" s="40" t="s">
        <v>131</v>
      </c>
      <c r="C65" s="42">
        <v>44000</v>
      </c>
      <c r="D65" s="42">
        <v>44000</v>
      </c>
      <c r="F65" s="22"/>
      <c r="G65" s="22"/>
    </row>
    <row r="66" spans="1:7" s="23" customFormat="1" ht="13.5" customHeight="1">
      <c r="A66" s="28" t="s">
        <v>127</v>
      </c>
      <c r="B66" s="40" t="s">
        <v>132</v>
      </c>
      <c r="C66" s="42">
        <v>38200</v>
      </c>
      <c r="D66" s="42">
        <v>38200</v>
      </c>
      <c r="F66" s="22"/>
      <c r="G66" s="22"/>
    </row>
    <row r="67" spans="1:4" s="38" customFormat="1" ht="24">
      <c r="A67" s="35" t="s">
        <v>114</v>
      </c>
      <c r="B67" s="36" t="s">
        <v>105</v>
      </c>
      <c r="C67" s="37">
        <f>SUM(C68:C74)</f>
        <v>373000</v>
      </c>
      <c r="D67" s="37">
        <f>SUM(D68:D74)</f>
        <v>373000</v>
      </c>
    </row>
    <row r="68" spans="1:7" s="23" customFormat="1" ht="13.5" customHeight="1">
      <c r="A68" s="28" t="s">
        <v>133</v>
      </c>
      <c r="B68" s="41" t="s">
        <v>140</v>
      </c>
      <c r="C68" s="42">
        <v>161000</v>
      </c>
      <c r="D68" s="42">
        <v>161000</v>
      </c>
      <c r="F68" s="22"/>
      <c r="G68" s="22"/>
    </row>
    <row r="69" spans="1:7" s="23" customFormat="1" ht="13.5" customHeight="1">
      <c r="A69" s="28" t="s">
        <v>134</v>
      </c>
      <c r="B69" s="41" t="s">
        <v>141</v>
      </c>
      <c r="C69" s="42">
        <v>70000</v>
      </c>
      <c r="D69" s="42">
        <v>70000</v>
      </c>
      <c r="F69" s="22"/>
      <c r="G69" s="22"/>
    </row>
    <row r="70" spans="1:7" s="23" customFormat="1" ht="13.5" customHeight="1">
      <c r="A70" s="28" t="s">
        <v>135</v>
      </c>
      <c r="B70" s="40" t="s">
        <v>142</v>
      </c>
      <c r="C70" s="42">
        <v>8000</v>
      </c>
      <c r="D70" s="42">
        <v>8000</v>
      </c>
      <c r="F70" s="22"/>
      <c r="G70" s="22"/>
    </row>
    <row r="71" spans="1:7" s="23" customFormat="1" ht="13.5" customHeight="1">
      <c r="A71" s="28" t="s">
        <v>136</v>
      </c>
      <c r="B71" s="40" t="s">
        <v>143</v>
      </c>
      <c r="C71" s="42">
        <v>25500</v>
      </c>
      <c r="D71" s="42">
        <v>25500</v>
      </c>
      <c r="F71" s="22"/>
      <c r="G71" s="22"/>
    </row>
    <row r="72" spans="1:7" s="23" customFormat="1" ht="13.5" customHeight="1">
      <c r="A72" s="28" t="s">
        <v>137</v>
      </c>
      <c r="B72" s="41" t="s">
        <v>144</v>
      </c>
      <c r="C72" s="42">
        <v>45500</v>
      </c>
      <c r="D72" s="42">
        <v>45500</v>
      </c>
      <c r="F72" s="22"/>
      <c r="G72" s="22"/>
    </row>
    <row r="73" spans="1:7" s="44" customFormat="1" ht="13.5" customHeight="1">
      <c r="A73" s="28" t="s">
        <v>138</v>
      </c>
      <c r="B73" s="40" t="s">
        <v>145</v>
      </c>
      <c r="C73" s="42">
        <v>60000</v>
      </c>
      <c r="D73" s="42">
        <v>60000</v>
      </c>
      <c r="F73" s="43"/>
      <c r="G73" s="43"/>
    </row>
    <row r="74" spans="1:7" s="44" customFormat="1" ht="13.5" customHeight="1">
      <c r="A74" s="28" t="s">
        <v>139</v>
      </c>
      <c r="B74" s="40" t="s">
        <v>146</v>
      </c>
      <c r="C74" s="45">
        <v>3000</v>
      </c>
      <c r="D74" s="45">
        <v>3000</v>
      </c>
      <c r="F74" s="43"/>
      <c r="G74" s="43"/>
    </row>
    <row r="75" spans="1:4" s="38" customFormat="1" ht="24">
      <c r="A75" s="35" t="s">
        <v>115</v>
      </c>
      <c r="B75" s="36" t="s">
        <v>106</v>
      </c>
      <c r="C75" s="37">
        <f>SUM(C76)</f>
        <v>64000</v>
      </c>
      <c r="D75" s="37">
        <f>SUM(D76)</f>
        <v>64000</v>
      </c>
    </row>
    <row r="76" spans="1:6" s="47" customFormat="1" ht="13.5" customHeight="1">
      <c r="A76" s="28" t="s">
        <v>147</v>
      </c>
      <c r="B76" s="41" t="s">
        <v>148</v>
      </c>
      <c r="C76" s="27">
        <v>64000</v>
      </c>
      <c r="D76" s="27">
        <v>64000</v>
      </c>
      <c r="F76" s="46"/>
    </row>
    <row r="77" spans="1:4" s="38" customFormat="1" ht="24" customHeight="1">
      <c r="A77" s="35" t="s">
        <v>116</v>
      </c>
      <c r="B77" s="36" t="s">
        <v>107</v>
      </c>
      <c r="C77" s="37">
        <f>SUM(C78)</f>
        <v>70000</v>
      </c>
      <c r="D77" s="37">
        <f>SUM(D78)</f>
        <v>70000</v>
      </c>
    </row>
    <row r="78" spans="1:7" s="44" customFormat="1" ht="24.75" customHeight="1">
      <c r="A78" s="28" t="s">
        <v>150</v>
      </c>
      <c r="B78" s="50" t="s">
        <v>149</v>
      </c>
      <c r="C78" s="51">
        <v>70000</v>
      </c>
      <c r="D78" s="51">
        <v>70000</v>
      </c>
      <c r="F78" s="43"/>
      <c r="G78" s="43"/>
    </row>
    <row r="79" spans="1:4" s="38" customFormat="1" ht="36">
      <c r="A79" s="35" t="s">
        <v>117</v>
      </c>
      <c r="B79" s="36" t="s">
        <v>108</v>
      </c>
      <c r="C79" s="37">
        <f>SUM(C80:C81)</f>
        <v>253000</v>
      </c>
      <c r="D79" s="37">
        <f>SUM(D80:D81)</f>
        <v>253000</v>
      </c>
    </row>
    <row r="80" spans="1:7" s="44" customFormat="1" ht="13.5" customHeight="1">
      <c r="A80" s="28" t="s">
        <v>151</v>
      </c>
      <c r="B80" s="41" t="s">
        <v>153</v>
      </c>
      <c r="C80" s="27">
        <v>250000</v>
      </c>
      <c r="D80" s="27">
        <v>250000</v>
      </c>
      <c r="F80" s="46"/>
      <c r="G80" s="43"/>
    </row>
    <row r="81" spans="1:7" s="44" customFormat="1" ht="13.5" customHeight="1">
      <c r="A81" s="28" t="s">
        <v>152</v>
      </c>
      <c r="B81" s="41" t="s">
        <v>154</v>
      </c>
      <c r="C81" s="27">
        <v>3000</v>
      </c>
      <c r="D81" s="27">
        <v>3000</v>
      </c>
      <c r="F81" s="46"/>
      <c r="G81" s="43"/>
    </row>
    <row r="82" spans="1:4" s="38" customFormat="1" ht="24" customHeight="1">
      <c r="A82" s="35" t="s">
        <v>118</v>
      </c>
      <c r="B82" s="36" t="s">
        <v>109</v>
      </c>
      <c r="C82" s="37">
        <f>SUM(C83:C84)</f>
        <v>370000</v>
      </c>
      <c r="D82" s="37">
        <f>SUM(D83:D84)</f>
        <v>370000</v>
      </c>
    </row>
    <row r="83" spans="1:7" s="44" customFormat="1" ht="13.5" customHeight="1">
      <c r="A83" s="28" t="s">
        <v>155</v>
      </c>
      <c r="B83" s="48" t="s">
        <v>157</v>
      </c>
      <c r="C83" s="49">
        <v>250000</v>
      </c>
      <c r="D83" s="49">
        <v>250000</v>
      </c>
      <c r="F83" s="46"/>
      <c r="G83" s="43"/>
    </row>
    <row r="84" spans="1:7" s="44" customFormat="1" ht="24" customHeight="1">
      <c r="A84" s="28" t="s">
        <v>156</v>
      </c>
      <c r="B84" s="48" t="s">
        <v>158</v>
      </c>
      <c r="C84" s="49">
        <v>120000</v>
      </c>
      <c r="D84" s="49">
        <v>120000</v>
      </c>
      <c r="F84" s="46"/>
      <c r="G84" s="43"/>
    </row>
    <row r="85" spans="1:4" s="38" customFormat="1" ht="24" customHeight="1">
      <c r="A85" s="35" t="s">
        <v>119</v>
      </c>
      <c r="B85" s="36" t="s">
        <v>110</v>
      </c>
      <c r="C85" s="37">
        <f>SUM(C86)</f>
        <v>10000</v>
      </c>
      <c r="D85" s="37">
        <f>SUM(D86)</f>
        <v>10000</v>
      </c>
    </row>
    <row r="86" spans="1:6" s="47" customFormat="1" ht="13.5" customHeight="1">
      <c r="A86" s="28" t="s">
        <v>159</v>
      </c>
      <c r="B86" s="41" t="s">
        <v>160</v>
      </c>
      <c r="C86" s="27">
        <v>10000</v>
      </c>
      <c r="D86" s="27">
        <v>10000</v>
      </c>
      <c r="F86" s="46"/>
    </row>
    <row r="87" spans="1:4" s="38" customFormat="1" ht="24" customHeight="1">
      <c r="A87" s="35" t="s">
        <v>120</v>
      </c>
      <c r="B87" s="36" t="s">
        <v>162</v>
      </c>
      <c r="C87" s="37">
        <f>SUM(C88)</f>
        <v>140000</v>
      </c>
      <c r="D87" s="37">
        <f>SUM(D88)</f>
        <v>140000</v>
      </c>
    </row>
    <row r="88" spans="1:6" s="47" customFormat="1" ht="13.5" customHeight="1">
      <c r="A88" s="28" t="s">
        <v>165</v>
      </c>
      <c r="B88" s="41" t="s">
        <v>163</v>
      </c>
      <c r="C88" s="27">
        <v>140000</v>
      </c>
      <c r="D88" s="27">
        <v>140000</v>
      </c>
      <c r="F88" s="46"/>
    </row>
    <row r="89" spans="1:4" s="38" customFormat="1" ht="24" customHeight="1">
      <c r="A89" s="35" t="s">
        <v>161</v>
      </c>
      <c r="B89" s="36" t="s">
        <v>111</v>
      </c>
      <c r="C89" s="37">
        <f>SUM(C90)</f>
        <v>30000</v>
      </c>
      <c r="D89" s="37">
        <f>SUM(D90)</f>
        <v>30000</v>
      </c>
    </row>
    <row r="90" spans="1:6" s="47" customFormat="1" ht="13.5" customHeight="1">
      <c r="A90" s="28" t="s">
        <v>166</v>
      </c>
      <c r="B90" s="41" t="s">
        <v>164</v>
      </c>
      <c r="C90" s="27">
        <v>30000</v>
      </c>
      <c r="D90" s="27">
        <v>30000</v>
      </c>
      <c r="F90" s="46"/>
    </row>
  </sheetData>
  <mergeCells count="4">
    <mergeCell ref="A3:D3"/>
    <mergeCell ref="A7:B7"/>
    <mergeCell ref="A8:B8"/>
    <mergeCell ref="B1:D1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portrait" paperSize="9" r:id="rId1"/>
  <headerFooter alignWithMargins="0">
    <oddFooter>&amp;R&amp;P</oddFooter>
  </headerFooter>
  <rowBreaks count="2" manualBreakCount="2">
    <brk id="42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2008-01-04T10:34:09Z</cp:lastPrinted>
  <dcterms:created xsi:type="dcterms:W3CDTF">2006-10-23T13:23:19Z</dcterms:created>
  <dcterms:modified xsi:type="dcterms:W3CDTF">2008-01-16T07:20:29Z</dcterms:modified>
  <cp:category/>
  <cp:version/>
  <cp:contentType/>
  <cp:contentStatus/>
</cp:coreProperties>
</file>